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<sst xmlns="http://schemas.openxmlformats.org/spreadsheetml/2006/main" count="41" uniqueCount="30">
  <si>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ふりがな</t>
  </si>
  <si>
    <t>氏名</t>
  </si>
  <si>
    <t>性別</t>
  </si>
  <si>
    <t>参加クラス</t>
  </si>
  <si>
    <t>競技者登録番号
（ない場合空欄）</t>
  </si>
  <si>
    <t>所属
（8文字以内）</t>
  </si>
  <si>
    <t>郵便番号</t>
  </si>
  <si>
    <t>住所</t>
  </si>
  <si>
    <t>一時登録</t>
  </si>
  <si>
    <t>合計金額</t>
  </si>
  <si>
    <t xml:space="preserve"> WRE ID
(M21E/W21E)</t>
  </si>
  <si>
    <t>Name (English)
(M21E/W21E)</t>
  </si>
  <si>
    <t>Club (English)
(M21E/W21E)</t>
  </si>
  <si>
    <t>プログラム</t>
  </si>
  <si>
    <t>成績表</t>
  </si>
  <si>
    <t>振込金融
機関名</t>
  </si>
  <si>
    <t>-</t>
  </si>
  <si>
    <t>自動計算</t>
  </si>
  <si>
    <t>電話番号</t>
  </si>
  <si>
    <t>クラス参加費</t>
  </si>
  <si>
    <t>エントリする人数分 行を増やしてください。</t>
  </si>
  <si>
    <t>送付先 entry@orienteering.or.jp / 件名 全日本大会エントリ</t>
  </si>
  <si>
    <t>Eカード
レンタル</t>
  </si>
  <si>
    <t>Eカード
レンタル料</t>
  </si>
  <si>
    <t>一時登録料</t>
  </si>
  <si>
    <t>郵送
プログラム料</t>
  </si>
  <si>
    <t>郵送
成績表料</t>
  </si>
  <si>
    <t>マイEカード
番号</t>
  </si>
  <si>
    <t>交通手段</t>
  </si>
  <si>
    <t>生年月日
（西暦）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</si>
</sst>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10" xfId="0" applyFont="1" applyBorder="1" applyAlignment="1">
      <alignment vertical="top"/>
    </xf>
    <xf numFmtId="0" fontId="38" fillId="0" borderId="11" xfId="0" applyFont="1" applyBorder="1" applyAlignment="1">
      <alignment vertical="top"/>
    </xf>
    <xf numFmtId="0" fontId="39" fillId="0" borderId="12" xfId="0" applyFont="1" applyBorder="1" applyAlignment="1">
      <alignment vertical="top"/>
    </xf>
    <xf numFmtId="0" fontId="38" fillId="0" borderId="12" xfId="0" applyFont="1" applyBorder="1" applyAlignment="1">
      <alignment vertical="top"/>
    </xf>
    <xf numFmtId="0" fontId="38" fillId="0" borderId="13" xfId="0" applyFont="1" applyBorder="1" applyAlignment="1">
      <alignment vertical="top"/>
    </xf>
    <xf numFmtId="0" fontId="38" fillId="33" borderId="13" xfId="0" applyFont="1" applyFill="1" applyBorder="1" applyAlignment="1">
      <alignment vertical="top"/>
    </xf>
    <xf numFmtId="0" fontId="38" fillId="33" borderId="13" xfId="0" applyFont="1" applyFill="1" applyBorder="1" applyAlignment="1">
      <alignment vertical="top" wrapText="1"/>
    </xf>
    <xf numFmtId="14" fontId="38" fillId="0" borderId="13" xfId="0" applyNumberFormat="1" applyFont="1" applyBorder="1" applyAlignment="1">
      <alignment vertical="top"/>
    </xf>
    <xf numFmtId="176" fontId="38" fillId="0" borderId="13" xfId="0" applyNumberFormat="1" applyFont="1" applyBorder="1" applyAlignment="1">
      <alignment vertical="top"/>
    </xf>
    <xf numFmtId="176" fontId="38" fillId="33" borderId="13" xfId="0" applyNumberFormat="1" applyFont="1" applyFill="1" applyBorder="1" applyAlignment="1">
      <alignment vertical="top"/>
    </xf>
    <xf numFmtId="0" fontId="38" fillId="16" borderId="13" xfId="0" applyFont="1" applyFill="1" applyBorder="1" applyAlignment="1">
      <alignment vertical="top"/>
    </xf>
    <xf numFmtId="0" fontId="38" fillId="16" borderId="13" xfId="0" applyFont="1" applyFill="1" applyBorder="1" applyAlignment="1">
      <alignment vertical="top" wrapText="1"/>
    </xf>
    <xf numFmtId="0" fontId="38" fillId="16" borderId="13" xfId="0" applyFont="1" applyFill="1" applyBorder="1" applyAlignment="1">
      <alignment vertical="top" wrapText="1"/>
    </xf>
    <xf numFmtId="0" fontId="38" fillId="12" borderId="13" xfId="0" applyFont="1" applyFill="1" applyBorder="1" applyAlignment="1">
      <alignment vertical="top" wrapText="1"/>
    </xf>
    <xf numFmtId="176" fontId="39" fillId="33" borderId="13" xfId="0" applyNumberFormat="1" applyFont="1" applyFill="1" applyBorder="1" applyAlignment="1">
      <alignment vertical="top"/>
    </xf>
    <xf numFmtId="0" fontId="40" fillId="33" borderId="13" xfId="0" applyFont="1" applyFill="1" applyBorder="1" applyAlignment="1">
      <alignment vertical="top"/>
    </xf>
    <xf numFmtId="0" fontId="39" fillId="0" borderId="0" xfId="0" applyFont="1" applyBorder="1" applyAlignment="1">
      <alignment vertical="top"/>
    </xf>
    <xf numFmtId="0" fontId="38" fillId="0" borderId="0" xfId="0" applyFont="1" applyBorder="1" applyAlignment="1">
      <alignment vertical="top"/>
    </xf>
    <xf numFmtId="0" fontId="38" fillId="34" borderId="14" xfId="0" applyFont="1" applyFill="1" applyBorder="1" applyAlignment="1">
      <alignment horizontal="center" vertical="top"/>
    </xf>
    <xf numFmtId="0" fontId="38" fillId="34" borderId="0" xfId="0" applyFont="1" applyFill="1" applyBorder="1" applyAlignment="1">
      <alignment vertical="top"/>
    </xf>
    <xf numFmtId="0" fontId="38" fillId="34" borderId="15" xfId="0" applyFont="1" applyFill="1" applyBorder="1" applyAlignment="1">
      <alignment horizontal="center" vertical="top"/>
    </xf>
    <xf numFmtId="0" fontId="38" fillId="34" borderId="16" xfId="0" applyFont="1" applyFill="1" applyBorder="1" applyAlignment="1">
      <alignment horizontal="center" vertical="top"/>
    </xf>
    <xf numFmtId="0" fontId="38" fillId="34" borderId="17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28125" style="1" customWidth="1"/>
    <col min="2" max="2" width="13.140625" style="1" customWidth="1"/>
    <col min="3" max="3" width="4.8515625" style="1" customWidth="1"/>
    <col min="4" max="4" width="9.7109375" style="1" customWidth="1"/>
    <col min="5" max="5" width="14.28125" style="1" customWidth="1"/>
    <col min="6" max="6" width="12.421875" style="1" customWidth="1"/>
    <col min="7" max="7" width="7.421875" style="1" bestFit="1" customWidth="1"/>
    <col min="8" max="8" width="21.8515625" style="1" customWidth="1"/>
    <col min="9" max="9" width="11.421875" style="1" customWidth="1"/>
    <col min="10" max="10" width="9.00390625" style="1" customWidth="1"/>
    <col min="11" max="11" width="7.8515625" style="1" customWidth="1"/>
    <col min="12" max="12" width="9.00390625" style="1" customWidth="1"/>
    <col min="13" max="13" width="8.140625" style="1" customWidth="1"/>
    <col min="14" max="14" width="8.421875" style="1" customWidth="1"/>
    <col min="15" max="16" width="6.57421875" style="1" customWidth="1"/>
    <col min="17" max="17" width="9.7109375" style="1" customWidth="1"/>
    <col min="18" max="19" width="9.421875" style="1" customWidth="1"/>
    <col min="20" max="20" width="9.00390625" style="1" bestFit="1" customWidth="1"/>
    <col min="21" max="21" width="9.140625" style="1" customWidth="1"/>
    <col min="22" max="22" width="8.57421875" style="1" customWidth="1"/>
    <col min="23" max="24" width="10.421875" style="1" customWidth="1"/>
    <col min="25" max="25" width="10.57421875" style="1" customWidth="1"/>
    <col min="26" max="26" width="11.28125" style="1" customWidth="1"/>
    <col min="27" max="16384" width="9.00390625" style="1" customWidth="1"/>
  </cols>
  <sheetData>
    <row r="1" spans="1:26" ht="14.25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1" t="s">
        <v>17</v>
      </c>
      <c r="T1" s="22"/>
      <c r="U1" s="22"/>
      <c r="V1" s="22"/>
      <c r="W1" s="23"/>
      <c r="X1" s="4"/>
      <c r="Y1" s="4"/>
      <c r="Z1" s="4"/>
    </row>
    <row r="2" spans="1:27" ht="14.25">
      <c r="A2" s="17"/>
      <c r="B2" s="18"/>
      <c r="C2" s="4"/>
      <c r="D2" s="18"/>
      <c r="E2" s="18"/>
      <c r="F2" s="18"/>
      <c r="G2" s="18"/>
      <c r="H2" s="18"/>
      <c r="I2" s="18"/>
      <c r="J2" s="4"/>
      <c r="K2" s="4"/>
      <c r="L2" s="4"/>
      <c r="M2" s="4"/>
      <c r="N2" s="4"/>
      <c r="O2" s="4"/>
      <c r="P2" s="4"/>
      <c r="Q2" s="4"/>
      <c r="R2" s="4"/>
      <c r="S2" s="20"/>
      <c r="T2" s="19"/>
      <c r="U2" s="19"/>
      <c r="V2" s="19"/>
      <c r="W2" s="19"/>
      <c r="X2" s="18"/>
      <c r="Y2" s="18"/>
      <c r="Z2" s="18"/>
      <c r="AA2" s="2"/>
    </row>
    <row r="3" spans="1:27" ht="22.5">
      <c r="A3" s="11" t="s">
        <v>0</v>
      </c>
      <c r="B3" s="11" t="s">
        <v>1</v>
      </c>
      <c r="C3" s="11" t="s">
        <v>2</v>
      </c>
      <c r="D3" s="13" t="s">
        <v>29</v>
      </c>
      <c r="E3" s="12" t="s">
        <v>4</v>
      </c>
      <c r="F3" s="12" t="s">
        <v>5</v>
      </c>
      <c r="G3" s="11" t="s">
        <v>6</v>
      </c>
      <c r="H3" s="11" t="s">
        <v>7</v>
      </c>
      <c r="I3" s="11" t="s">
        <v>18</v>
      </c>
      <c r="J3" s="11" t="s">
        <v>3</v>
      </c>
      <c r="K3" s="13" t="s">
        <v>22</v>
      </c>
      <c r="L3" s="13" t="s">
        <v>27</v>
      </c>
      <c r="M3" s="11" t="s">
        <v>8</v>
      </c>
      <c r="N3" s="12" t="s">
        <v>13</v>
      </c>
      <c r="O3" s="12" t="s">
        <v>14</v>
      </c>
      <c r="P3" s="13" t="s">
        <v>28</v>
      </c>
      <c r="Q3" s="13" t="s">
        <v>15</v>
      </c>
      <c r="R3" s="13" t="s">
        <v>19</v>
      </c>
      <c r="S3" s="7" t="s">
        <v>23</v>
      </c>
      <c r="T3" s="6" t="s">
        <v>24</v>
      </c>
      <c r="U3" s="7" t="s">
        <v>25</v>
      </c>
      <c r="V3" s="7" t="s">
        <v>26</v>
      </c>
      <c r="W3" s="16" t="s">
        <v>9</v>
      </c>
      <c r="X3" s="14" t="s">
        <v>10</v>
      </c>
      <c r="Y3" s="14" t="s">
        <v>11</v>
      </c>
      <c r="Z3" s="14" t="s">
        <v>12</v>
      </c>
      <c r="AA3" s="2"/>
    </row>
    <row r="4" spans="1:27" ht="14.25">
      <c r="A4" s="5"/>
      <c r="B4" s="5"/>
      <c r="C4" s="5"/>
      <c r="D4" s="8">
        <v>1</v>
      </c>
      <c r="E4" s="5"/>
      <c r="F4" s="5"/>
      <c r="G4" s="5"/>
      <c r="H4" s="5"/>
      <c r="I4" s="5"/>
      <c r="J4" s="5"/>
      <c r="K4" s="5" t="s">
        <v>16</v>
      </c>
      <c r="L4" s="5"/>
      <c r="M4" s="5" t="s">
        <v>16</v>
      </c>
      <c r="N4" s="5" t="s">
        <v>16</v>
      </c>
      <c r="O4" s="5" t="s">
        <v>16</v>
      </c>
      <c r="P4" s="5"/>
      <c r="Q4" s="5"/>
      <c r="R4" s="9"/>
      <c r="S4" s="10">
        <f>IF(K4="する",300,0)</f>
        <v>0</v>
      </c>
      <c r="T4" s="10">
        <f>IF(M4="する",500,0)</f>
        <v>0</v>
      </c>
      <c r="U4" s="10">
        <f aca="true" t="shared" si="0" ref="U4:V6">IF(N4="郵送",400,0)</f>
        <v>0</v>
      </c>
      <c r="V4" s="10">
        <f t="shared" si="0"/>
        <v>0</v>
      </c>
      <c r="W4" s="15">
        <f>SUM(R4:V4)</f>
        <v>0</v>
      </c>
      <c r="X4" s="5"/>
      <c r="Y4" s="5"/>
      <c r="Z4" s="5"/>
      <c r="AA4" s="2"/>
    </row>
    <row r="5" spans="1:27" ht="14.25">
      <c r="A5" s="5"/>
      <c r="B5" s="5"/>
      <c r="C5" s="5"/>
      <c r="D5" s="8">
        <v>1</v>
      </c>
      <c r="E5" s="5"/>
      <c r="F5" s="5"/>
      <c r="G5" s="5"/>
      <c r="H5" s="5"/>
      <c r="I5" s="5"/>
      <c r="J5" s="5"/>
      <c r="K5" s="5" t="s">
        <v>16</v>
      </c>
      <c r="L5" s="5"/>
      <c r="M5" s="5" t="s">
        <v>16</v>
      </c>
      <c r="N5" s="5" t="s">
        <v>16</v>
      </c>
      <c r="O5" s="5" t="s">
        <v>16</v>
      </c>
      <c r="P5" s="5"/>
      <c r="Q5" s="5"/>
      <c r="R5" s="9"/>
      <c r="S5" s="10">
        <f>IF(K5="する",300,0)</f>
        <v>0</v>
      </c>
      <c r="T5" s="10">
        <f>IF(M5="する",500,0)</f>
        <v>0</v>
      </c>
      <c r="U5" s="10">
        <f t="shared" si="0"/>
        <v>0</v>
      </c>
      <c r="V5" s="10">
        <f t="shared" si="0"/>
        <v>0</v>
      </c>
      <c r="W5" s="15">
        <f>SUM(R5:V5)</f>
        <v>0</v>
      </c>
      <c r="X5" s="5"/>
      <c r="Y5" s="5"/>
      <c r="Z5" s="5"/>
      <c r="AA5" s="2"/>
    </row>
    <row r="6" spans="1:27" ht="14.25">
      <c r="A6" s="5"/>
      <c r="B6" s="5"/>
      <c r="C6" s="5"/>
      <c r="D6" s="8">
        <v>1</v>
      </c>
      <c r="E6" s="5"/>
      <c r="F6" s="5"/>
      <c r="G6" s="5"/>
      <c r="H6" s="5"/>
      <c r="I6" s="5"/>
      <c r="J6" s="5"/>
      <c r="K6" s="5" t="s">
        <v>16</v>
      </c>
      <c r="L6" s="5"/>
      <c r="M6" s="5" t="s">
        <v>16</v>
      </c>
      <c r="N6" s="5" t="s">
        <v>16</v>
      </c>
      <c r="O6" s="5" t="s">
        <v>16</v>
      </c>
      <c r="P6" s="5"/>
      <c r="Q6" s="5"/>
      <c r="R6" s="9"/>
      <c r="S6" s="10">
        <f>IF(K6="する",300,0)</f>
        <v>0</v>
      </c>
      <c r="T6" s="10">
        <f>IF(M6="する",500,0)</f>
        <v>0</v>
      </c>
      <c r="U6" s="10">
        <f t="shared" si="0"/>
        <v>0</v>
      </c>
      <c r="V6" s="10">
        <f t="shared" si="0"/>
        <v>0</v>
      </c>
      <c r="W6" s="15">
        <f>SUM(R6:V6)</f>
        <v>0</v>
      </c>
      <c r="X6" s="5"/>
      <c r="Y6" s="5"/>
      <c r="Z6" s="5"/>
      <c r="AA6" s="2"/>
    </row>
    <row r="8" ht="11.25">
      <c r="A8" s="1" t="s">
        <v>20</v>
      </c>
    </row>
  </sheetData>
  <sheetProtection/>
  <mergeCells count="1">
    <mergeCell ref="S1:W1"/>
  </mergeCells>
  <dataValidations count="6">
    <dataValidation type="list" allowBlank="1" showInputMessage="1" showErrorMessage="1" prompt="プルダウンから選んでください" sqref="C4:C6">
      <formula1>"男,女"</formula1>
    </dataValidation>
    <dataValidation type="list" showInputMessage="1" showErrorMessage="1" prompt="プルダウンから選んでください" sqref="J4:J6">
      <formula1>"M21E,M20E,,W21E,W20E,,M10,M12,M15A,M18A,M20A,M21A,M21AS,M35A,M40A,M45A,M50A,M55A,M60A,M65A,M70A,M75A,,W10,W12,W15A,W18A,W20A,W21A,W21AS,W35A,W40A,W45A,W50A,W55A,W60A,W65A,W70A,,MBL,MBS,,WBL,WBS,"</formula1>
    </dataValidation>
    <dataValidation type="list" showInputMessage="1" showErrorMessage="1" prompt="プルダウンから選んでください" sqref="M4:M6 K4:K6">
      <formula1>"-,する,"</formula1>
    </dataValidation>
    <dataValidation type="list" allowBlank="1" showInputMessage="1" showErrorMessage="1" prompt="プルダウンから選んでください" sqref="N4:O6">
      <formula1>"-,郵送"</formula1>
    </dataValidation>
    <dataValidation type="list" allowBlank="1" showInputMessage="1" showErrorMessage="1" prompt="プルダウンから選んでください" sqref="R4:R6">
      <formula1>"4000,3700,3000,2700,2000"</formula1>
    </dataValidation>
    <dataValidation type="list" allowBlank="1" showInputMessage="1" showErrorMessage="1" prompt="プルダウンから選んでください" sqref="P4:P6">
      <formula1>"公共交通（電車）,公共交通（バス）,自動車（運転）,自動車（同乗）,交通手段未定"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2015-11-18T01:53:21Z</dcterms:modified>
  <cp:category/>
  <cp:version/>
  <cp:contentType/>
  <cp:contentStatus/>
</cp:coreProperties>
</file>