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_ka\Documents\06_オリエンテーリング\202105合宿\"/>
    </mc:Choice>
  </mc:AlternateContent>
  <xr:revisionPtr revIDLastSave="0" documentId="13_ncr:1_{742DECE2-5C32-4AD4-8F55-BDD5392BD5D6}" xr6:coauthVersionLast="46" xr6:coauthVersionMax="46" xr10:uidLastSave="{00000000-0000-0000-0000-000000000000}"/>
  <bookViews>
    <workbookView xWindow="-120" yWindow="-120" windowWidth="20730" windowHeight="11160" xr2:uid="{079953B7-C529-409A-8947-950EFA44794B}"/>
  </bookViews>
  <sheets>
    <sheet name="JOA合宿申込フォーム" sheetId="1" r:id="rId1"/>
  </sheets>
  <definedNames>
    <definedName name="_xlnm.Print_Area" localSheetId="0">JOA合宿申込フォーム!$A$1:$AE$40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T19" i="1"/>
  <c r="AD18" i="1"/>
  <c r="AC18" i="1"/>
  <c r="AB18" i="1"/>
  <c r="AA18" i="1"/>
  <c r="Z18" i="1"/>
  <c r="Y18" i="1"/>
  <c r="X18" i="1"/>
  <c r="W18" i="1"/>
  <c r="V18" i="1"/>
  <c r="T18" i="1"/>
  <c r="AD17" i="1"/>
  <c r="AC17" i="1"/>
  <c r="AB17" i="1"/>
  <c r="AA17" i="1"/>
  <c r="Z17" i="1"/>
  <c r="Y17" i="1"/>
  <c r="X17" i="1"/>
  <c r="W17" i="1"/>
  <c r="V17" i="1"/>
  <c r="T17" i="1"/>
  <c r="AD16" i="1"/>
  <c r="AC16" i="1"/>
  <c r="AB16" i="1"/>
  <c r="AA16" i="1"/>
  <c r="Z16" i="1"/>
  <c r="Y16" i="1"/>
  <c r="X16" i="1"/>
  <c r="W16" i="1"/>
  <c r="V16" i="1"/>
  <c r="T16" i="1"/>
  <c r="AD15" i="1"/>
  <c r="AC15" i="1"/>
  <c r="AB15" i="1"/>
  <c r="AA15" i="1"/>
  <c r="Z15" i="1"/>
  <c r="Y15" i="1"/>
  <c r="X15" i="1"/>
  <c r="W15" i="1"/>
  <c r="V15" i="1"/>
  <c r="T15" i="1"/>
  <c r="AD14" i="1"/>
  <c r="AC14" i="1"/>
  <c r="AB14" i="1"/>
  <c r="AA14" i="1"/>
  <c r="Z14" i="1"/>
  <c r="Y14" i="1"/>
  <c r="X14" i="1"/>
  <c r="W14" i="1"/>
  <c r="V14" i="1"/>
  <c r="T14" i="1"/>
  <c r="AD13" i="1"/>
  <c r="AC13" i="1"/>
  <c r="AB13" i="1"/>
  <c r="AA13" i="1"/>
  <c r="Z13" i="1"/>
  <c r="Y13" i="1"/>
  <c r="X13" i="1"/>
  <c r="W13" i="1"/>
  <c r="V13" i="1"/>
  <c r="T13" i="1"/>
  <c r="AD12" i="1"/>
  <c r="AC12" i="1"/>
  <c r="AB12" i="1"/>
  <c r="AA12" i="1"/>
  <c r="Z12" i="1"/>
  <c r="Y12" i="1"/>
  <c r="X12" i="1"/>
  <c r="W12" i="1"/>
  <c r="V12" i="1"/>
  <c r="T12" i="1"/>
  <c r="AD11" i="1"/>
  <c r="AC11" i="1"/>
  <c r="AB11" i="1"/>
  <c r="AA11" i="1"/>
  <c r="Z11" i="1"/>
  <c r="Y11" i="1"/>
  <c r="X11" i="1"/>
  <c r="W11" i="1"/>
  <c r="V11" i="1"/>
  <c r="T11" i="1"/>
  <c r="AD10" i="1"/>
  <c r="AC10" i="1"/>
  <c r="AB10" i="1"/>
  <c r="AA10" i="1"/>
  <c r="Z10" i="1"/>
  <c r="Y10" i="1"/>
  <c r="X10" i="1"/>
  <c r="W10" i="1"/>
  <c r="V10" i="1"/>
  <c r="T10" i="1"/>
  <c r="AD9" i="1"/>
  <c r="AC9" i="1"/>
  <c r="AB9" i="1"/>
  <c r="AA9" i="1"/>
  <c r="Z9" i="1"/>
  <c r="Y9" i="1"/>
  <c r="X9" i="1"/>
  <c r="W9" i="1"/>
  <c r="V9" i="1"/>
  <c r="T9" i="1"/>
  <c r="AD8" i="1"/>
  <c r="AC8" i="1"/>
  <c r="AB8" i="1"/>
  <c r="AA8" i="1"/>
  <c r="Z8" i="1"/>
  <c r="Y8" i="1"/>
  <c r="X8" i="1"/>
  <c r="W8" i="1"/>
  <c r="V8" i="1"/>
  <c r="T8" i="1"/>
  <c r="T7" i="1"/>
  <c r="V7" i="1"/>
  <c r="AD7" i="1"/>
  <c r="W7" i="1"/>
  <c r="AC7" i="1"/>
  <c r="AB7" i="1"/>
  <c r="AA7" i="1"/>
  <c r="Z7" i="1"/>
  <c r="Y7" i="1"/>
  <c r="X7" i="1"/>
  <c r="AE16" i="1" l="1"/>
  <c r="AE12" i="1"/>
  <c r="AE8" i="1"/>
  <c r="AE9" i="1"/>
  <c r="AE10" i="1"/>
  <c r="AE13" i="1"/>
  <c r="AE14" i="1"/>
  <c r="AE17" i="1"/>
  <c r="AE18" i="1"/>
  <c r="AE19" i="1"/>
  <c r="AE11" i="1"/>
  <c r="AE15" i="1"/>
  <c r="AE7" i="1"/>
</calcChain>
</file>

<file path=xl/sharedStrings.xml><?xml version="1.0" encoding="utf-8"?>
<sst xmlns="http://schemas.openxmlformats.org/spreadsheetml/2006/main" count="85" uniqueCount="61">
  <si>
    <t>名前</t>
    <rPh sb="0" eb="2">
      <t>ナマエ</t>
    </rPh>
    <phoneticPr fontId="2"/>
  </si>
  <si>
    <t>社会人</t>
    <rPh sb="0" eb="3">
      <t>シャカイジン</t>
    </rPh>
    <phoneticPr fontId="2"/>
  </si>
  <si>
    <t>大学院・大学生</t>
    <rPh sb="0" eb="3">
      <t>ダイガクイン</t>
    </rPh>
    <rPh sb="4" eb="7">
      <t>ダイガクセイ</t>
    </rPh>
    <phoneticPr fontId="2"/>
  </si>
  <si>
    <t>高校生以下</t>
    <rPh sb="0" eb="5">
      <t>コウコウセイイカ</t>
    </rPh>
    <phoneticPr fontId="2"/>
  </si>
  <si>
    <t>〇</t>
  </si>
  <si>
    <t>〇</t>
    <phoneticPr fontId="2"/>
  </si>
  <si>
    <t>×</t>
  </si>
  <si>
    <t>×</t>
    <phoneticPr fontId="2"/>
  </si>
  <si>
    <t>強化選手</t>
    <rPh sb="0" eb="4">
      <t>キョウカセンシュ</t>
    </rPh>
    <phoneticPr fontId="2"/>
  </si>
  <si>
    <t>ADV登録選手</t>
    <rPh sb="3" eb="5">
      <t>トウロク</t>
    </rPh>
    <rPh sb="5" eb="7">
      <t>センシュ</t>
    </rPh>
    <phoneticPr fontId="2"/>
  </si>
  <si>
    <t>招待選手</t>
    <rPh sb="0" eb="4">
      <t>ショウタイセンシュ</t>
    </rPh>
    <phoneticPr fontId="2"/>
  </si>
  <si>
    <t>カタルシス5days参加区分</t>
    <rPh sb="10" eb="14">
      <t>サンカクブン</t>
    </rPh>
    <phoneticPr fontId="2"/>
  </si>
  <si>
    <t>総費用</t>
    <rPh sb="0" eb="3">
      <t>ソウヒヨウ</t>
    </rPh>
    <phoneticPr fontId="2"/>
  </si>
  <si>
    <t>選手区分</t>
    <rPh sb="0" eb="2">
      <t>センシュ</t>
    </rPh>
    <rPh sb="2" eb="4">
      <t>クブン</t>
    </rPh>
    <phoneticPr fontId="2"/>
  </si>
  <si>
    <t>(1)合宿</t>
    <rPh sb="3" eb="5">
      <t>ガッシュク</t>
    </rPh>
    <phoneticPr fontId="2"/>
  </si>
  <si>
    <t>(2)カタルシス5days参加</t>
    <rPh sb="13" eb="15">
      <t>サンカ</t>
    </rPh>
    <phoneticPr fontId="2"/>
  </si>
  <si>
    <t>全日参加
(1,2,3,5日)</t>
    <rPh sb="0" eb="2">
      <t>ゼンジツ</t>
    </rPh>
    <rPh sb="2" eb="4">
      <t>サンカ</t>
    </rPh>
    <rPh sb="13" eb="14">
      <t>ニチ</t>
    </rPh>
    <phoneticPr fontId="2"/>
  </si>
  <si>
    <t>単独-1日スプリント参加</t>
    <rPh sb="0" eb="2">
      <t>タンドク</t>
    </rPh>
    <rPh sb="4" eb="5">
      <t>ニチ</t>
    </rPh>
    <rPh sb="10" eb="12">
      <t>サンカ</t>
    </rPh>
    <phoneticPr fontId="2"/>
  </si>
  <si>
    <t>単独-2日ナイトO参加</t>
    <rPh sb="4" eb="5">
      <t>ニチ</t>
    </rPh>
    <rPh sb="9" eb="11">
      <t>サンカ</t>
    </rPh>
    <phoneticPr fontId="2"/>
  </si>
  <si>
    <t>単独-3日ロング参加</t>
    <rPh sb="4" eb="5">
      <t>ニチ</t>
    </rPh>
    <rPh sb="8" eb="10">
      <t>サンカ</t>
    </rPh>
    <phoneticPr fontId="2"/>
  </si>
  <si>
    <t>単独-5日ミドル参加</t>
    <rPh sb="4" eb="5">
      <t>ニチ</t>
    </rPh>
    <rPh sb="8" eb="10">
      <t>サンカ</t>
    </rPh>
    <phoneticPr fontId="2"/>
  </si>
  <si>
    <t>(3)山リハリレーチーム斡旋必要</t>
    <rPh sb="3" eb="4">
      <t>ヤマ</t>
    </rPh>
    <rPh sb="12" eb="14">
      <t>アッセン</t>
    </rPh>
    <rPh sb="14" eb="16">
      <t>ヒツヨウ</t>
    </rPh>
    <phoneticPr fontId="2"/>
  </si>
  <si>
    <t>(4) 追加宿泊</t>
    <rPh sb="4" eb="8">
      <t>ツイカシュクハク</t>
    </rPh>
    <phoneticPr fontId="2"/>
  </si>
  <si>
    <t xml:space="preserve">(5) EMIT
レンタル
</t>
    <phoneticPr fontId="2"/>
  </si>
  <si>
    <t>3日夜宿泊
(1泊2日)</t>
    <rPh sb="1" eb="2">
      <t>ニチ</t>
    </rPh>
    <rPh sb="2" eb="3">
      <t>ヨル</t>
    </rPh>
    <rPh sb="3" eb="5">
      <t>シュクハク</t>
    </rPh>
    <rPh sb="8" eb="9">
      <t>ハク</t>
    </rPh>
    <rPh sb="10" eb="11">
      <t>ニチ</t>
    </rPh>
    <phoneticPr fontId="2"/>
  </si>
  <si>
    <t>4日夜宿泊
(1泊2日)</t>
    <rPh sb="1" eb="2">
      <t>ニチ</t>
    </rPh>
    <rPh sb="2" eb="3">
      <t>ヨル</t>
    </rPh>
    <rPh sb="3" eb="5">
      <t>シュクハク</t>
    </rPh>
    <rPh sb="8" eb="9">
      <t>ハク</t>
    </rPh>
    <rPh sb="10" eb="11">
      <t>ニチ</t>
    </rPh>
    <phoneticPr fontId="2"/>
  </si>
  <si>
    <t>(例)鹿島田浩二</t>
    <rPh sb="1" eb="2">
      <t>レイ</t>
    </rPh>
    <rPh sb="3" eb="6">
      <t>カシマダ</t>
    </rPh>
    <rPh sb="6" eb="8">
      <t>コウジ</t>
    </rPh>
    <phoneticPr fontId="2"/>
  </si>
  <si>
    <t>スタッフ</t>
    <phoneticPr fontId="2"/>
  </si>
  <si>
    <t>全日参加</t>
    <rPh sb="0" eb="4">
      <t>ゼンジツサンカ</t>
    </rPh>
    <phoneticPr fontId="2"/>
  </si>
  <si>
    <t>備考</t>
    <rPh sb="0" eb="2">
      <t>ビコウ</t>
    </rPh>
    <phoneticPr fontId="2"/>
  </si>
  <si>
    <t>部分参加(備考に参加日を記入)</t>
    <rPh sb="0" eb="4">
      <t>ブブンサンカ</t>
    </rPh>
    <rPh sb="5" eb="7">
      <t>ビコウ</t>
    </rPh>
    <rPh sb="8" eb="10">
      <t>サンカ</t>
    </rPh>
    <rPh sb="10" eb="11">
      <t>ビ</t>
    </rPh>
    <rPh sb="12" eb="14">
      <t>キニュウ</t>
    </rPh>
    <phoneticPr fontId="2"/>
  </si>
  <si>
    <t>交通</t>
    <rPh sb="0" eb="2">
      <t>コウツウ</t>
    </rPh>
    <phoneticPr fontId="2"/>
  </si>
  <si>
    <t>出発地
（都道府県／市町村まで）</t>
    <rPh sb="0" eb="2">
      <t>シュッパツ</t>
    </rPh>
    <rPh sb="2" eb="3">
      <t>チ</t>
    </rPh>
    <rPh sb="5" eb="9">
      <t>トドウフケン</t>
    </rPh>
    <rPh sb="10" eb="13">
      <t>シチョウソン</t>
    </rPh>
    <phoneticPr fontId="2"/>
  </si>
  <si>
    <t>自動車運転</t>
    <rPh sb="0" eb="3">
      <t>ジドウシャ</t>
    </rPh>
    <rPh sb="3" eb="5">
      <t>ウンテン</t>
    </rPh>
    <phoneticPr fontId="2"/>
  </si>
  <si>
    <t>黄色のセルに記入</t>
    <rPh sb="0" eb="2">
      <t>キイロ</t>
    </rPh>
    <rPh sb="6" eb="8">
      <t>キニュウ</t>
    </rPh>
    <phoneticPr fontId="2"/>
  </si>
  <si>
    <t>参加費計算</t>
    <rPh sb="0" eb="3">
      <t>サンカヒ</t>
    </rPh>
    <rPh sb="3" eb="5">
      <t>ケイサン</t>
    </rPh>
    <phoneticPr fontId="2"/>
  </si>
  <si>
    <t>記入箇所</t>
    <rPh sb="0" eb="2">
      <t>キニュウ</t>
    </rPh>
    <rPh sb="2" eb="4">
      <t>カショ</t>
    </rPh>
    <phoneticPr fontId="2"/>
  </si>
  <si>
    <t xml:space="preserve">M-18 </t>
    <phoneticPr fontId="2"/>
  </si>
  <si>
    <t xml:space="preserve">M-20 </t>
  </si>
  <si>
    <t xml:space="preserve">M-20 </t>
    <phoneticPr fontId="2"/>
  </si>
  <si>
    <t>M21-</t>
    <phoneticPr fontId="2"/>
  </si>
  <si>
    <t>M35-</t>
    <phoneticPr fontId="2"/>
  </si>
  <si>
    <t>M50-</t>
    <phoneticPr fontId="2"/>
  </si>
  <si>
    <t>M65-</t>
    <phoneticPr fontId="2"/>
  </si>
  <si>
    <t>M80-</t>
    <phoneticPr fontId="2"/>
  </si>
  <si>
    <t>M90-</t>
    <phoneticPr fontId="2"/>
  </si>
  <si>
    <t>W-18</t>
    <phoneticPr fontId="2"/>
  </si>
  <si>
    <t>W-20</t>
    <phoneticPr fontId="2"/>
  </si>
  <si>
    <t>W21-</t>
    <phoneticPr fontId="2"/>
  </si>
  <si>
    <t>W35-</t>
    <phoneticPr fontId="2"/>
  </si>
  <si>
    <t>W50-</t>
    <phoneticPr fontId="2"/>
  </si>
  <si>
    <t>W65-</t>
    <phoneticPr fontId="2"/>
  </si>
  <si>
    <t>W80-</t>
    <phoneticPr fontId="2"/>
  </si>
  <si>
    <t>W90-</t>
    <phoneticPr fontId="2"/>
  </si>
  <si>
    <t>参加クラス</t>
    <rPh sb="0" eb="2">
      <t>サンカ</t>
    </rPh>
    <phoneticPr fontId="2"/>
  </si>
  <si>
    <t>相乗(探し中）</t>
    <rPh sb="0" eb="2">
      <t>アイノ</t>
    </rPh>
    <rPh sb="3" eb="4">
      <t>サガ</t>
    </rPh>
    <rPh sb="5" eb="6">
      <t>チュウ</t>
    </rPh>
    <phoneticPr fontId="2"/>
  </si>
  <si>
    <t>相乗</t>
    <rPh sb="0" eb="2">
      <t>アイノ</t>
    </rPh>
    <phoneticPr fontId="2"/>
  </si>
  <si>
    <t>全日参加
(予定額)</t>
    <rPh sb="0" eb="4">
      <t>ゼンジツサンカ</t>
    </rPh>
    <rPh sb="6" eb="9">
      <t>ヨテイガク</t>
    </rPh>
    <phoneticPr fontId="2"/>
  </si>
  <si>
    <t>部分参加
(予定額)</t>
    <rPh sb="0" eb="4">
      <t>ブブンサンカ</t>
    </rPh>
    <phoneticPr fontId="2"/>
  </si>
  <si>
    <t>※大会参加費分は締め切り日以降、キャンセル変更はできませんので注意してください。</t>
    <rPh sb="1" eb="6">
      <t>タイカイサンカヒ</t>
    </rPh>
    <rPh sb="6" eb="7">
      <t>ブン</t>
    </rPh>
    <rPh sb="8" eb="9">
      <t>シ</t>
    </rPh>
    <rPh sb="10" eb="11">
      <t>キ</t>
    </rPh>
    <rPh sb="12" eb="13">
      <t>ビ</t>
    </rPh>
    <rPh sb="13" eb="15">
      <t>イコウ</t>
    </rPh>
    <rPh sb="21" eb="23">
      <t>ヘンコウ</t>
    </rPh>
    <rPh sb="31" eb="33">
      <t>チュウイ</t>
    </rPh>
    <phoneticPr fontId="2"/>
  </si>
  <si>
    <t>申し込みフォーム（ADV登録選手用）</t>
    <rPh sb="0" eb="1">
      <t>モウ</t>
    </rPh>
    <rPh sb="2" eb="3">
      <t>コ</t>
    </rPh>
    <rPh sb="12" eb="17">
      <t>トウロクセンシュヨウ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</si>
</sst>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2" borderId="7" xfId="0" applyFill="1" applyBorder="1">
      <alignment vertical="center"/>
    </xf>
    <xf numFmtId="6" fontId="0" fillId="2" borderId="1" xfId="1" applyFont="1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857C-D58A-4DCD-957D-5FE362FA50D0}">
  <dimension ref="B1:AI40"/>
  <sheetViews>
    <sheetView tabSelected="1" view="pageBreakPreview" zoomScaleNormal="85" zoomScaleSheetLayoutView="100" workbookViewId="0">
      <selection activeCell="A3" sqref="A3"/>
    </sheetView>
  </sheetViews>
  <sheetFormatPr defaultRowHeight="18.75" x14ac:dyDescent="0.4"/>
  <cols>
    <col min="2" max="2" width="14.625" customWidth="1"/>
    <col min="3" max="3" width="13.25" customWidth="1"/>
    <col min="4" max="4" width="13.875" customWidth="1"/>
    <col min="5" max="5" width="10.5" customWidth="1"/>
    <col min="7" max="7" width="10.375" customWidth="1"/>
    <col min="8" max="8" width="11.25" customWidth="1"/>
    <col min="9" max="9" width="9.625" customWidth="1"/>
    <col min="11" max="11" width="9" customWidth="1"/>
    <col min="15" max="15" width="9.25" customWidth="1"/>
    <col min="18" max="18" width="13.375" customWidth="1"/>
    <col min="19" max="19" width="21.375" customWidth="1"/>
  </cols>
  <sheetData>
    <row r="1" spans="2:35" ht="19.5" thickBot="1" x14ac:dyDescent="0.45">
      <c r="B1" t="s">
        <v>60</v>
      </c>
    </row>
    <row r="2" spans="2:35" ht="19.5" thickBot="1" x14ac:dyDescent="0.45">
      <c r="C2" s="6"/>
      <c r="D2" t="s">
        <v>34</v>
      </c>
    </row>
    <row r="3" spans="2:35" x14ac:dyDescent="0.4">
      <c r="C3" s="5" t="s">
        <v>59</v>
      </c>
    </row>
    <row r="4" spans="2:35" x14ac:dyDescent="0.4">
      <c r="B4" s="10" t="s">
        <v>36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0" t="s">
        <v>35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2"/>
    </row>
    <row r="5" spans="2:35" ht="18.75" customHeight="1" x14ac:dyDescent="0.4">
      <c r="B5" s="8" t="s">
        <v>0</v>
      </c>
      <c r="C5" s="8" t="s">
        <v>13</v>
      </c>
      <c r="D5" s="8" t="s">
        <v>11</v>
      </c>
      <c r="E5" s="14" t="s">
        <v>14</v>
      </c>
      <c r="F5" s="14"/>
      <c r="G5" s="14"/>
      <c r="H5" s="10" t="s">
        <v>15</v>
      </c>
      <c r="I5" s="11"/>
      <c r="J5" s="11"/>
      <c r="K5" s="11"/>
      <c r="L5" s="11"/>
      <c r="M5" s="12"/>
      <c r="N5" s="13" t="s">
        <v>21</v>
      </c>
      <c r="O5" s="14" t="s">
        <v>22</v>
      </c>
      <c r="P5" s="14"/>
      <c r="Q5" s="13" t="s">
        <v>23</v>
      </c>
      <c r="R5" s="8" t="s">
        <v>31</v>
      </c>
      <c r="S5" s="8" t="s">
        <v>32</v>
      </c>
      <c r="T5" s="10" t="s">
        <v>14</v>
      </c>
      <c r="U5" s="12"/>
      <c r="V5" s="14" t="s">
        <v>15</v>
      </c>
      <c r="W5" s="14"/>
      <c r="X5" s="14"/>
      <c r="Y5" s="14"/>
      <c r="Z5" s="14"/>
      <c r="AA5" s="13" t="s">
        <v>21</v>
      </c>
      <c r="AB5" s="14" t="s">
        <v>22</v>
      </c>
      <c r="AC5" s="14"/>
      <c r="AD5" s="13" t="s">
        <v>23</v>
      </c>
      <c r="AE5" s="13" t="s">
        <v>12</v>
      </c>
    </row>
    <row r="6" spans="2:35" s="1" customFormat="1" ht="67.5" customHeight="1" x14ac:dyDescent="0.4">
      <c r="B6" s="9"/>
      <c r="C6" s="9"/>
      <c r="D6" s="9"/>
      <c r="E6" s="2" t="s">
        <v>28</v>
      </c>
      <c r="F6" s="2" t="s">
        <v>30</v>
      </c>
      <c r="G6" s="2" t="s">
        <v>29</v>
      </c>
      <c r="H6" s="2" t="s">
        <v>54</v>
      </c>
      <c r="I6" s="2" t="s">
        <v>16</v>
      </c>
      <c r="J6" s="2" t="s">
        <v>17</v>
      </c>
      <c r="K6" s="2" t="s">
        <v>18</v>
      </c>
      <c r="L6" s="2" t="s">
        <v>19</v>
      </c>
      <c r="M6" s="2" t="s">
        <v>20</v>
      </c>
      <c r="N6" s="13"/>
      <c r="O6" s="2" t="s">
        <v>24</v>
      </c>
      <c r="P6" s="2" t="s">
        <v>25</v>
      </c>
      <c r="Q6" s="13"/>
      <c r="R6" s="9"/>
      <c r="S6" s="9"/>
      <c r="T6" s="2" t="s">
        <v>57</v>
      </c>
      <c r="U6" s="2" t="s">
        <v>58</v>
      </c>
      <c r="V6" s="2" t="s">
        <v>16</v>
      </c>
      <c r="W6" s="2" t="s">
        <v>17</v>
      </c>
      <c r="X6" s="2" t="s">
        <v>18</v>
      </c>
      <c r="Y6" s="2" t="s">
        <v>19</v>
      </c>
      <c r="Z6" s="2" t="s">
        <v>20</v>
      </c>
      <c r="AA6" s="13"/>
      <c r="AB6" s="2" t="s">
        <v>24</v>
      </c>
      <c r="AC6" s="2" t="s">
        <v>25</v>
      </c>
      <c r="AD6" s="13"/>
      <c r="AE6" s="13"/>
      <c r="AI6" t="s">
        <v>10</v>
      </c>
    </row>
    <row r="7" spans="2:35" x14ac:dyDescent="0.4">
      <c r="B7" s="3" t="s">
        <v>26</v>
      </c>
      <c r="C7" s="3" t="s">
        <v>8</v>
      </c>
      <c r="D7" s="3" t="s">
        <v>1</v>
      </c>
      <c r="E7" s="3" t="s">
        <v>4</v>
      </c>
      <c r="F7" s="3" t="s">
        <v>6</v>
      </c>
      <c r="G7" s="3"/>
      <c r="H7" s="7" t="s">
        <v>38</v>
      </c>
      <c r="I7" s="3" t="s">
        <v>4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4</v>
      </c>
      <c r="O7" s="3" t="s">
        <v>6</v>
      </c>
      <c r="P7" s="3" t="s">
        <v>6</v>
      </c>
      <c r="Q7" s="3" t="s">
        <v>4</v>
      </c>
      <c r="R7" s="3" t="s">
        <v>55</v>
      </c>
      <c r="S7" s="3"/>
      <c r="T7" s="4">
        <f>IF(E7="〇",IF($C7="強化選手",13000,IF($C7="ADV登録選手",15000,0)),0)</f>
        <v>13000</v>
      </c>
      <c r="U7" s="4"/>
      <c r="V7" s="4">
        <f>IF(I7="〇",IF($D7="社会人",12000,IF($D7="大学院・大学生",8000,IF($D7="高校生以下",6000,IF($D7="招待選手",0)))),0)</f>
        <v>12000</v>
      </c>
      <c r="W7" s="4">
        <f>IF(J7="〇",IF($D7="社会人",3000,IF($D7="大学院・大学生",2000,IF($D7="高校生以下",1500))),0)</f>
        <v>0</v>
      </c>
      <c r="X7" s="4">
        <f>IF(K7="〇",IF($D7="社会人",3000,IF($D7="大学院・大学生",2000,IF($D7="高校生以下",1500))),0)</f>
        <v>0</v>
      </c>
      <c r="Y7" s="4">
        <f>IF(L7="〇",IF($D7="社会人",3500,IF($D7="大学院・大学生",2500,IF($D7="高校生以下",2000))),0)</f>
        <v>0</v>
      </c>
      <c r="Z7" s="4">
        <f>IF(M7="〇",IF($D7="社会人",3000,IF($D7="大学院・大学生",2000,IF($D7="高校生以下",1500))),0)</f>
        <v>0</v>
      </c>
      <c r="AA7" s="4">
        <f>IF(N7="〇",2900,0)</f>
        <v>2900</v>
      </c>
      <c r="AB7" s="4">
        <f t="shared" ref="AB7:AC7" si="0">IF(O7="〇",5600,0)</f>
        <v>0</v>
      </c>
      <c r="AC7" s="4">
        <f t="shared" si="0"/>
        <v>0</v>
      </c>
      <c r="AD7" s="4">
        <f>MIN(MAX(COUNTIF(J7:M7,"〇")*300,COUNTIF(I7,"〇")*1000),1000)</f>
        <v>1000</v>
      </c>
      <c r="AE7" s="4">
        <f>SUM(T7:AD7)</f>
        <v>28900</v>
      </c>
      <c r="AI7" t="s">
        <v>1</v>
      </c>
    </row>
    <row r="8" spans="2:35" x14ac:dyDescent="0.4">
      <c r="B8" s="3"/>
      <c r="C8" s="3"/>
      <c r="D8" s="3"/>
      <c r="E8" s="3"/>
      <c r="F8" s="3"/>
      <c r="G8" s="3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>
        <f t="shared" ref="T8:T19" si="1">IF(E8="〇",IF($C8="強化選手",13000,IF($C8="ADV登録選手",15000,0)),0)</f>
        <v>0</v>
      </c>
      <c r="U8" s="4"/>
      <c r="V8" s="4">
        <f t="shared" ref="V8:V19" si="2">IF(I8="〇",IF($D8="社会人",12000,IF($D8="大学院・大学生",8000,IF($D8="高校生以下",6000,IF($D8="招待選手",0)))),0)</f>
        <v>0</v>
      </c>
      <c r="W8" s="4">
        <f t="shared" ref="W8:W19" si="3">IF(J8="〇",IF($D8="社会人",3000,IF($D8="大学院・大学生",2000,IF($D8="高校生以下",1500))),0)</f>
        <v>0</v>
      </c>
      <c r="X8" s="4">
        <f t="shared" ref="X8:X19" si="4">IF(K8="〇",IF($D8="社会人",3000,IF($D8="大学院・大学生",2000,IF($D8="高校生以下",1500))),0)</f>
        <v>0</v>
      </c>
      <c r="Y8" s="4">
        <f t="shared" ref="Y8:Y19" si="5">IF(L8="〇",IF($D8="社会人",3500,IF($D8="大学院・大学生",2500,IF($D8="高校生以下",2000))),0)</f>
        <v>0</v>
      </c>
      <c r="Z8" s="4">
        <f t="shared" ref="Z8:Z19" si="6">IF(M8="〇",IF($D8="社会人",3000,IF($D8="大学院・大学生",2000,IF($D8="高校生以下",1500))),0)</f>
        <v>0</v>
      </c>
      <c r="AA8" s="4">
        <f t="shared" ref="AA8:AA19" si="7">IF(N8="〇",2900,0)</f>
        <v>0</v>
      </c>
      <c r="AB8" s="4">
        <f t="shared" ref="AB8:AB19" si="8">IF(O8="〇",5600,0)</f>
        <v>0</v>
      </c>
      <c r="AC8" s="4">
        <f t="shared" ref="AC8:AC19" si="9">IF(P8="〇",5600,0)</f>
        <v>0</v>
      </c>
      <c r="AD8" s="4">
        <f t="shared" ref="AD8:AD19" si="10">MIN(MAX(COUNTIF(J8:M8,"〇")*300,COUNTIF(I8,"〇")*1000),1000)</f>
        <v>0</v>
      </c>
      <c r="AE8" s="4">
        <f t="shared" ref="AE8:AE19" si="11">SUM(T8:AD8)</f>
        <v>0</v>
      </c>
      <c r="AI8" t="s">
        <v>2</v>
      </c>
    </row>
    <row r="9" spans="2:35" x14ac:dyDescent="0.4">
      <c r="B9" s="3"/>
      <c r="C9" s="3"/>
      <c r="D9" s="3"/>
      <c r="E9" s="3"/>
      <c r="F9" s="3"/>
      <c r="G9" s="3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>
        <f t="shared" si="1"/>
        <v>0</v>
      </c>
      <c r="U9" s="4"/>
      <c r="V9" s="4">
        <f t="shared" si="2"/>
        <v>0</v>
      </c>
      <c r="W9" s="4">
        <f t="shared" si="3"/>
        <v>0</v>
      </c>
      <c r="X9" s="4">
        <f t="shared" si="4"/>
        <v>0</v>
      </c>
      <c r="Y9" s="4">
        <f t="shared" si="5"/>
        <v>0</v>
      </c>
      <c r="Z9" s="4">
        <f t="shared" si="6"/>
        <v>0</v>
      </c>
      <c r="AA9" s="4">
        <f t="shared" si="7"/>
        <v>0</v>
      </c>
      <c r="AB9" s="4">
        <f t="shared" si="8"/>
        <v>0</v>
      </c>
      <c r="AC9" s="4">
        <f t="shared" si="9"/>
        <v>0</v>
      </c>
      <c r="AD9" s="4">
        <f t="shared" si="10"/>
        <v>0</v>
      </c>
      <c r="AE9" s="4">
        <f t="shared" si="11"/>
        <v>0</v>
      </c>
      <c r="AI9" t="s">
        <v>3</v>
      </c>
    </row>
    <row r="10" spans="2:35" x14ac:dyDescent="0.4">
      <c r="B10" s="3"/>
      <c r="C10" s="3"/>
      <c r="D10" s="3"/>
      <c r="E10" s="3"/>
      <c r="F10" s="3"/>
      <c r="G10" s="3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>
        <f t="shared" si="1"/>
        <v>0</v>
      </c>
      <c r="U10" s="4"/>
      <c r="V10" s="4">
        <f t="shared" si="2"/>
        <v>0</v>
      </c>
      <c r="W10" s="4">
        <f t="shared" si="3"/>
        <v>0</v>
      </c>
      <c r="X10" s="4">
        <f t="shared" si="4"/>
        <v>0</v>
      </c>
      <c r="Y10" s="4">
        <f t="shared" si="5"/>
        <v>0</v>
      </c>
      <c r="Z10" s="4">
        <f t="shared" si="6"/>
        <v>0</v>
      </c>
      <c r="AA10" s="4">
        <f t="shared" si="7"/>
        <v>0</v>
      </c>
      <c r="AB10" s="4">
        <f t="shared" si="8"/>
        <v>0</v>
      </c>
      <c r="AC10" s="4">
        <f t="shared" si="9"/>
        <v>0</v>
      </c>
      <c r="AD10" s="4">
        <f t="shared" si="10"/>
        <v>0</v>
      </c>
      <c r="AE10" s="4">
        <f t="shared" si="11"/>
        <v>0</v>
      </c>
    </row>
    <row r="11" spans="2:35" x14ac:dyDescent="0.4">
      <c r="B11" s="3"/>
      <c r="C11" s="3"/>
      <c r="D11" s="3"/>
      <c r="E11" s="3"/>
      <c r="F11" s="3"/>
      <c r="G11" s="3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>
        <f t="shared" si="1"/>
        <v>0</v>
      </c>
      <c r="U11" s="4"/>
      <c r="V11" s="4">
        <f t="shared" si="2"/>
        <v>0</v>
      </c>
      <c r="W11" s="4">
        <f t="shared" si="3"/>
        <v>0</v>
      </c>
      <c r="X11" s="4">
        <f t="shared" si="4"/>
        <v>0</v>
      </c>
      <c r="Y11" s="4">
        <f t="shared" si="5"/>
        <v>0</v>
      </c>
      <c r="Z11" s="4">
        <f t="shared" si="6"/>
        <v>0</v>
      </c>
      <c r="AA11" s="4">
        <f t="shared" si="7"/>
        <v>0</v>
      </c>
      <c r="AB11" s="4">
        <f t="shared" si="8"/>
        <v>0</v>
      </c>
      <c r="AC11" s="4">
        <f t="shared" si="9"/>
        <v>0</v>
      </c>
      <c r="AD11" s="4">
        <f t="shared" si="10"/>
        <v>0</v>
      </c>
      <c r="AE11" s="4">
        <f t="shared" si="11"/>
        <v>0</v>
      </c>
      <c r="AI11" t="s">
        <v>5</v>
      </c>
    </row>
    <row r="12" spans="2:35" x14ac:dyDescent="0.4">
      <c r="B12" s="3"/>
      <c r="C12" s="3"/>
      <c r="D12" s="3"/>
      <c r="E12" s="3"/>
      <c r="F12" s="3"/>
      <c r="G12" s="3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>
        <f t="shared" si="1"/>
        <v>0</v>
      </c>
      <c r="U12" s="4"/>
      <c r="V12" s="4">
        <f t="shared" si="2"/>
        <v>0</v>
      </c>
      <c r="W12" s="4">
        <f t="shared" si="3"/>
        <v>0</v>
      </c>
      <c r="X12" s="4">
        <f t="shared" si="4"/>
        <v>0</v>
      </c>
      <c r="Y12" s="4">
        <f t="shared" si="5"/>
        <v>0</v>
      </c>
      <c r="Z12" s="4">
        <f t="shared" si="6"/>
        <v>0</v>
      </c>
      <c r="AA12" s="4">
        <f t="shared" si="7"/>
        <v>0</v>
      </c>
      <c r="AB12" s="4">
        <f t="shared" si="8"/>
        <v>0</v>
      </c>
      <c r="AC12" s="4">
        <f t="shared" si="9"/>
        <v>0</v>
      </c>
      <c r="AD12" s="4">
        <f t="shared" si="10"/>
        <v>0</v>
      </c>
      <c r="AE12" s="4">
        <f t="shared" si="11"/>
        <v>0</v>
      </c>
      <c r="AI12" t="s">
        <v>7</v>
      </c>
    </row>
    <row r="13" spans="2:35" x14ac:dyDescent="0.4">
      <c r="B13" s="3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>
        <f t="shared" si="1"/>
        <v>0</v>
      </c>
      <c r="U13" s="4"/>
      <c r="V13" s="4">
        <f t="shared" si="2"/>
        <v>0</v>
      </c>
      <c r="W13" s="4">
        <f t="shared" si="3"/>
        <v>0</v>
      </c>
      <c r="X13" s="4">
        <f t="shared" si="4"/>
        <v>0</v>
      </c>
      <c r="Y13" s="4">
        <f t="shared" si="5"/>
        <v>0</v>
      </c>
      <c r="Z13" s="4">
        <f t="shared" si="6"/>
        <v>0</v>
      </c>
      <c r="AA13" s="4">
        <f t="shared" si="7"/>
        <v>0</v>
      </c>
      <c r="AB13" s="4">
        <f t="shared" si="8"/>
        <v>0</v>
      </c>
      <c r="AC13" s="4">
        <f t="shared" si="9"/>
        <v>0</v>
      </c>
      <c r="AD13" s="4">
        <f t="shared" si="10"/>
        <v>0</v>
      </c>
      <c r="AE13" s="4">
        <f t="shared" si="11"/>
        <v>0</v>
      </c>
    </row>
    <row r="14" spans="2:35" x14ac:dyDescent="0.4">
      <c r="B14" s="3"/>
      <c r="C14" s="3"/>
      <c r="D14" s="3"/>
      <c r="E14" s="3"/>
      <c r="F14" s="3"/>
      <c r="G14" s="3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>
        <f t="shared" si="1"/>
        <v>0</v>
      </c>
      <c r="U14" s="4"/>
      <c r="V14" s="4">
        <f t="shared" si="2"/>
        <v>0</v>
      </c>
      <c r="W14" s="4">
        <f t="shared" si="3"/>
        <v>0</v>
      </c>
      <c r="X14" s="4">
        <f t="shared" si="4"/>
        <v>0</v>
      </c>
      <c r="Y14" s="4">
        <f t="shared" si="5"/>
        <v>0</v>
      </c>
      <c r="Z14" s="4">
        <f t="shared" si="6"/>
        <v>0</v>
      </c>
      <c r="AA14" s="4">
        <f t="shared" si="7"/>
        <v>0</v>
      </c>
      <c r="AB14" s="4">
        <f t="shared" si="8"/>
        <v>0</v>
      </c>
      <c r="AC14" s="4">
        <f t="shared" si="9"/>
        <v>0</v>
      </c>
      <c r="AD14" s="4">
        <f t="shared" si="10"/>
        <v>0</v>
      </c>
      <c r="AE14" s="4">
        <f t="shared" si="11"/>
        <v>0</v>
      </c>
      <c r="AI14" t="s">
        <v>8</v>
      </c>
    </row>
    <row r="15" spans="2:35" x14ac:dyDescent="0.4">
      <c r="B15" s="3"/>
      <c r="C15" s="3"/>
      <c r="D15" s="3"/>
      <c r="E15" s="3"/>
      <c r="F15" s="3"/>
      <c r="G15" s="3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>
        <f t="shared" si="1"/>
        <v>0</v>
      </c>
      <c r="U15" s="4"/>
      <c r="V15" s="4">
        <f t="shared" si="2"/>
        <v>0</v>
      </c>
      <c r="W15" s="4">
        <f t="shared" si="3"/>
        <v>0</v>
      </c>
      <c r="X15" s="4">
        <f t="shared" si="4"/>
        <v>0</v>
      </c>
      <c r="Y15" s="4">
        <f t="shared" si="5"/>
        <v>0</v>
      </c>
      <c r="Z15" s="4">
        <f t="shared" si="6"/>
        <v>0</v>
      </c>
      <c r="AA15" s="4">
        <f t="shared" si="7"/>
        <v>0</v>
      </c>
      <c r="AB15" s="4">
        <f t="shared" si="8"/>
        <v>0</v>
      </c>
      <c r="AC15" s="4">
        <f t="shared" si="9"/>
        <v>0</v>
      </c>
      <c r="AD15" s="4">
        <f t="shared" si="10"/>
        <v>0</v>
      </c>
      <c r="AE15" s="4">
        <f t="shared" si="11"/>
        <v>0</v>
      </c>
      <c r="AI15" t="s">
        <v>9</v>
      </c>
    </row>
    <row r="16" spans="2:35" x14ac:dyDescent="0.4">
      <c r="B16" s="3"/>
      <c r="C16" s="3"/>
      <c r="D16" s="3"/>
      <c r="E16" s="3"/>
      <c r="F16" s="3"/>
      <c r="G16" s="3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>
        <f t="shared" si="1"/>
        <v>0</v>
      </c>
      <c r="U16" s="4"/>
      <c r="V16" s="4">
        <f t="shared" si="2"/>
        <v>0</v>
      </c>
      <c r="W16" s="4">
        <f t="shared" si="3"/>
        <v>0</v>
      </c>
      <c r="X16" s="4">
        <f t="shared" si="4"/>
        <v>0</v>
      </c>
      <c r="Y16" s="4">
        <f t="shared" si="5"/>
        <v>0</v>
      </c>
      <c r="Z16" s="4">
        <f t="shared" si="6"/>
        <v>0</v>
      </c>
      <c r="AA16" s="4">
        <f t="shared" si="7"/>
        <v>0</v>
      </c>
      <c r="AB16" s="4">
        <f t="shared" si="8"/>
        <v>0</v>
      </c>
      <c r="AC16" s="4">
        <f t="shared" si="9"/>
        <v>0</v>
      </c>
      <c r="AD16" s="4">
        <f t="shared" si="10"/>
        <v>0</v>
      </c>
      <c r="AE16" s="4">
        <f t="shared" si="11"/>
        <v>0</v>
      </c>
      <c r="AI16" t="s">
        <v>27</v>
      </c>
    </row>
    <row r="17" spans="2:35" x14ac:dyDescent="0.4">
      <c r="B17" s="3"/>
      <c r="C17" s="3"/>
      <c r="D17" s="3"/>
      <c r="E17" s="3"/>
      <c r="F17" s="3"/>
      <c r="G17" s="3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>
        <f t="shared" si="1"/>
        <v>0</v>
      </c>
      <c r="U17" s="4"/>
      <c r="V17" s="4">
        <f t="shared" si="2"/>
        <v>0</v>
      </c>
      <c r="W17" s="4">
        <f t="shared" si="3"/>
        <v>0</v>
      </c>
      <c r="X17" s="4">
        <f t="shared" si="4"/>
        <v>0</v>
      </c>
      <c r="Y17" s="4">
        <f t="shared" si="5"/>
        <v>0</v>
      </c>
      <c r="Z17" s="4">
        <f t="shared" si="6"/>
        <v>0</v>
      </c>
      <c r="AA17" s="4">
        <f t="shared" si="7"/>
        <v>0</v>
      </c>
      <c r="AB17" s="4">
        <f t="shared" si="8"/>
        <v>0</v>
      </c>
      <c r="AC17" s="4">
        <f t="shared" si="9"/>
        <v>0</v>
      </c>
      <c r="AD17" s="4">
        <f t="shared" si="10"/>
        <v>0</v>
      </c>
      <c r="AE17" s="4">
        <f t="shared" si="11"/>
        <v>0</v>
      </c>
    </row>
    <row r="18" spans="2:35" x14ac:dyDescent="0.4">
      <c r="B18" s="3"/>
      <c r="C18" s="3"/>
      <c r="D18" s="3"/>
      <c r="E18" s="3"/>
      <c r="F18" s="3"/>
      <c r="G18" s="3"/>
      <c r="H18" s="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>
        <f t="shared" si="1"/>
        <v>0</v>
      </c>
      <c r="U18" s="4"/>
      <c r="V18" s="4">
        <f t="shared" si="2"/>
        <v>0</v>
      </c>
      <c r="W18" s="4">
        <f t="shared" si="3"/>
        <v>0</v>
      </c>
      <c r="X18" s="4">
        <f t="shared" si="4"/>
        <v>0</v>
      </c>
      <c r="Y18" s="4">
        <f t="shared" si="5"/>
        <v>0</v>
      </c>
      <c r="Z18" s="4">
        <f t="shared" si="6"/>
        <v>0</v>
      </c>
      <c r="AA18" s="4">
        <f t="shared" si="7"/>
        <v>0</v>
      </c>
      <c r="AB18" s="4">
        <f t="shared" si="8"/>
        <v>0</v>
      </c>
      <c r="AC18" s="4">
        <f t="shared" si="9"/>
        <v>0</v>
      </c>
      <c r="AD18" s="4">
        <f t="shared" si="10"/>
        <v>0</v>
      </c>
      <c r="AE18" s="4">
        <f t="shared" si="11"/>
        <v>0</v>
      </c>
      <c r="AI18" t="s">
        <v>33</v>
      </c>
    </row>
    <row r="19" spans="2:35" x14ac:dyDescent="0.4">
      <c r="B19" s="3"/>
      <c r="C19" s="3"/>
      <c r="D19" s="3"/>
      <c r="E19" s="3"/>
      <c r="F19" s="3"/>
      <c r="G19" s="3"/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>
        <f t="shared" si="1"/>
        <v>0</v>
      </c>
      <c r="U19" s="4"/>
      <c r="V19" s="4">
        <f t="shared" si="2"/>
        <v>0</v>
      </c>
      <c r="W19" s="4">
        <f t="shared" si="3"/>
        <v>0</v>
      </c>
      <c r="X19" s="4">
        <f t="shared" si="4"/>
        <v>0</v>
      </c>
      <c r="Y19" s="4">
        <f t="shared" si="5"/>
        <v>0</v>
      </c>
      <c r="Z19" s="4">
        <f t="shared" si="6"/>
        <v>0</v>
      </c>
      <c r="AA19" s="4">
        <f t="shared" si="7"/>
        <v>0</v>
      </c>
      <c r="AB19" s="4">
        <f t="shared" si="8"/>
        <v>0</v>
      </c>
      <c r="AC19" s="4">
        <f t="shared" si="9"/>
        <v>0</v>
      </c>
      <c r="AD19" s="4">
        <f t="shared" si="10"/>
        <v>0</v>
      </c>
      <c r="AE19" s="4">
        <f t="shared" si="11"/>
        <v>0</v>
      </c>
      <c r="AI19" t="s">
        <v>56</v>
      </c>
    </row>
    <row r="20" spans="2:35" x14ac:dyDescent="0.4">
      <c r="AI20" t="s">
        <v>55</v>
      </c>
    </row>
    <row r="25" spans="2:35" x14ac:dyDescent="0.4">
      <c r="AI25" t="s">
        <v>37</v>
      </c>
    </row>
    <row r="26" spans="2:35" x14ac:dyDescent="0.4">
      <c r="AI26" t="s">
        <v>39</v>
      </c>
    </row>
    <row r="27" spans="2:35" x14ac:dyDescent="0.4">
      <c r="AI27" t="s">
        <v>40</v>
      </c>
    </row>
    <row r="28" spans="2:35" x14ac:dyDescent="0.4">
      <c r="AI28" t="s">
        <v>41</v>
      </c>
    </row>
    <row r="29" spans="2:35" x14ac:dyDescent="0.4">
      <c r="AI29" t="s">
        <v>42</v>
      </c>
    </row>
    <row r="30" spans="2:35" x14ac:dyDescent="0.4">
      <c r="AI30" t="s">
        <v>43</v>
      </c>
    </row>
    <row r="31" spans="2:35" x14ac:dyDescent="0.4">
      <c r="AI31" t="s">
        <v>44</v>
      </c>
    </row>
    <row r="32" spans="2:35" x14ac:dyDescent="0.4">
      <c r="AI32" t="s">
        <v>45</v>
      </c>
    </row>
    <row r="33" spans="35:35" x14ac:dyDescent="0.4">
      <c r="AI33" t="s">
        <v>46</v>
      </c>
    </row>
    <row r="34" spans="35:35" x14ac:dyDescent="0.4">
      <c r="AI34" t="s">
        <v>47</v>
      </c>
    </row>
    <row r="35" spans="35:35" x14ac:dyDescent="0.4">
      <c r="AI35" t="s">
        <v>48</v>
      </c>
    </row>
    <row r="36" spans="35:35" x14ac:dyDescent="0.4">
      <c r="AI36" t="s">
        <v>49</v>
      </c>
    </row>
    <row r="37" spans="35:35" x14ac:dyDescent="0.4">
      <c r="AI37" t="s">
        <v>50</v>
      </c>
    </row>
    <row r="38" spans="35:35" x14ac:dyDescent="0.4">
      <c r="AI38" t="s">
        <v>51</v>
      </c>
    </row>
    <row r="39" spans="35:35" x14ac:dyDescent="0.4">
      <c r="AI39" t="s">
        <v>52</v>
      </c>
    </row>
    <row r="40" spans="35:35" x14ac:dyDescent="0.4">
      <c r="AI40" t="s">
        <v>53</v>
      </c>
    </row>
  </sheetData>
  <mergeCells count="18">
    <mergeCell ref="B5:B6"/>
    <mergeCell ref="R5:R6"/>
    <mergeCell ref="S5:S6"/>
    <mergeCell ref="H5:M5"/>
    <mergeCell ref="B4:S4"/>
    <mergeCell ref="T4:AE4"/>
    <mergeCell ref="D5:D6"/>
    <mergeCell ref="N5:N6"/>
    <mergeCell ref="AA5:AA6"/>
    <mergeCell ref="E5:G5"/>
    <mergeCell ref="O5:P5"/>
    <mergeCell ref="Q5:Q6"/>
    <mergeCell ref="V5:Z5"/>
    <mergeCell ref="AB5:AC5"/>
    <mergeCell ref="AD5:AD6"/>
    <mergeCell ref="AE5:AE6"/>
    <mergeCell ref="T5:U5"/>
    <mergeCell ref="C5:C6"/>
  </mergeCells>
  <phoneticPr fontId="2"/>
  <dataValidations count="6">
    <dataValidation type="list" allowBlank="1" showInputMessage="1" showErrorMessage="1" sqref="D7:D19" xr:uid="{EE5781C6-E842-44C2-A066-1899CFFECAF9}">
      <formula1>$AI$6:$AI$9</formula1>
    </dataValidation>
    <dataValidation type="list" allowBlank="1" showInputMessage="1" showErrorMessage="1" sqref="AF7:AG7 E7:F19 I7:Q19" xr:uid="{CD514B74-735E-4BD5-8C5B-24307EFE0493}">
      <formula1>$AI$11:$AI$12</formula1>
    </dataValidation>
    <dataValidation type="list" allowBlank="1" showInputMessage="1" showErrorMessage="1" sqref="U7:U19 D7:F19" xr:uid="{D10E6117-8C22-4C78-B6C2-A3FB307F4E4D}">
      <formula1>$AI$14:$AI$15</formula1>
    </dataValidation>
    <dataValidation type="list" allowBlank="1" showInputMessage="1" showErrorMessage="1" sqref="C7:C19" xr:uid="{0F185F1F-8912-4D7C-8FE3-349346F63F32}">
      <formula1>$AI$14:$AI$16</formula1>
    </dataValidation>
    <dataValidation type="list" allowBlank="1" showInputMessage="1" showErrorMessage="1" sqref="R7:R19" xr:uid="{5518C338-D7DF-4E8A-A279-12F4F9DD686D}">
      <formula1>$AI$18:$AI$20</formula1>
    </dataValidation>
    <dataValidation type="list" allowBlank="1" showInputMessage="1" showErrorMessage="1" sqref="H7:H19" xr:uid="{992C5BFD-B693-4752-972B-8B1F50D05FF5}">
      <formula1>$AI$25:$AI$40</formula1>
    </dataValidation>
  </dataValidations>
  <pageMargins left="0.7" right="0.7" top="0.75" bottom="0.75" header="0.3" footer="0.3"/>
  <pageSetup paperSize="9" scale="38" orientation="landscape" horizontalDpi="4294967293" verticalDpi="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JOA合宿申込フォーム</vt:lpstr>
      <vt:lpstr>JOA合宿申込フォーム!Print_Area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鹿島田浩二</dc:creator>
  <cp:lastModifiedBy>鹿島田浩二</cp:lastModifiedBy>
  <dcterms:created xsi:type="dcterms:W3CDTF">2021-04-05T12:32:05Z</dcterms:created>
  <dcterms:modified xsi:type="dcterms:W3CDTF">2021-04-06T21:21:19Z</dcterms:modified>
</cp:coreProperties>
</file>