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490" windowHeight="2550" activeTab="1"/>
  </bookViews>
  <sheets>
    <sheet name="宿泊プラン" sheetId="1" r:id="rId1"/>
    <sheet name="宿泊申込" sheetId="4" r:id="rId2"/>
    <sheet name="トレコース・専用バス申込" sheetId="6" r:id="rId3"/>
  </sheets>
  <definedNames>
    <definedName name="_xlnm.Print_Area" localSheetId="2">トレコース・専用バス申込!$A$1:$P$59</definedName>
    <definedName name="_xlnm.Print_Area" localSheetId="0">宿泊プラン!$A$1:$F$25</definedName>
    <definedName name="_xlnm.Print_Area" localSheetId="1">宿泊申込!$A$1:$P$59</definedName>
    <definedName name="_xlnm.Print_Titles" localSheetId="2">トレコース・専用バス申込!$1:$14</definedName>
    <definedName name="_xlnm.Print_Titles" localSheetId="1">宿泊申込!$1:$14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6" l="1"/>
  <c r="AF13" i="6"/>
  <c r="AG13" i="6"/>
  <c r="AH13" i="6"/>
  <c r="AI13" i="6"/>
  <c r="AJ13" i="6"/>
  <c r="AK13" i="6"/>
  <c r="AE14" i="6"/>
  <c r="AF14" i="6"/>
  <c r="AG14" i="6"/>
  <c r="AH14" i="6"/>
  <c r="AI14" i="6"/>
  <c r="AJ14" i="6"/>
  <c r="AK14" i="6"/>
  <c r="AE15" i="6"/>
  <c r="AF15" i="6"/>
  <c r="AG15" i="6"/>
  <c r="AH15" i="6"/>
  <c r="AI15" i="6"/>
  <c r="AJ15" i="6"/>
  <c r="AK15" i="6"/>
  <c r="AE16" i="6"/>
  <c r="AF16" i="6"/>
  <c r="AG16" i="6"/>
  <c r="AH16" i="6"/>
  <c r="AI16" i="6"/>
  <c r="AJ16" i="6"/>
  <c r="AK16" i="6"/>
  <c r="AE17" i="6"/>
  <c r="AF17" i="6"/>
  <c r="AG17" i="6"/>
  <c r="AH17" i="6"/>
  <c r="AI17" i="6"/>
  <c r="AJ17" i="6"/>
  <c r="AK17" i="6"/>
  <c r="AE18" i="6"/>
  <c r="AF18" i="6"/>
  <c r="AG18" i="6"/>
  <c r="AH18" i="6"/>
  <c r="AI18" i="6"/>
  <c r="AJ18" i="6"/>
  <c r="AK18" i="6"/>
  <c r="AE19" i="6"/>
  <c r="AF19" i="6"/>
  <c r="AG19" i="6"/>
  <c r="AH19" i="6"/>
  <c r="AI19" i="6"/>
  <c r="AJ19" i="6"/>
  <c r="AK19" i="6"/>
  <c r="AE20" i="6"/>
  <c r="AF20" i="6"/>
  <c r="AG20" i="6"/>
  <c r="AH20" i="6"/>
  <c r="AI20" i="6"/>
  <c r="AJ20" i="6"/>
  <c r="AK20" i="6"/>
  <c r="AE21" i="6"/>
  <c r="AF21" i="6"/>
  <c r="AG21" i="6"/>
  <c r="AH21" i="6"/>
  <c r="AI21" i="6"/>
  <c r="AJ21" i="6"/>
  <c r="AK21" i="6"/>
  <c r="AE22" i="6"/>
  <c r="AF22" i="6"/>
  <c r="AG22" i="6"/>
  <c r="AH22" i="6"/>
  <c r="AI22" i="6"/>
  <c r="AJ22" i="6"/>
  <c r="AK22" i="6"/>
  <c r="AE23" i="6"/>
  <c r="AF23" i="6"/>
  <c r="AG23" i="6"/>
  <c r="AH23" i="6"/>
  <c r="AI23" i="6"/>
  <c r="AJ23" i="6"/>
  <c r="AK23" i="6"/>
  <c r="AE24" i="6"/>
  <c r="AF24" i="6"/>
  <c r="AG24" i="6"/>
  <c r="AH24" i="6"/>
  <c r="AI24" i="6"/>
  <c r="AJ24" i="6"/>
  <c r="AK24" i="6"/>
  <c r="AE25" i="6"/>
  <c r="AF25" i="6"/>
  <c r="AG25" i="6"/>
  <c r="AH25" i="6"/>
  <c r="AI25" i="6"/>
  <c r="AJ25" i="6"/>
  <c r="AK25" i="6"/>
  <c r="AE26" i="6"/>
  <c r="AF26" i="6"/>
  <c r="AG26" i="6"/>
  <c r="AH26" i="6"/>
  <c r="AI26" i="6"/>
  <c r="AJ26" i="6"/>
  <c r="AK26" i="6"/>
  <c r="AE27" i="6"/>
  <c r="AF27" i="6"/>
  <c r="AG27" i="6"/>
  <c r="AH27" i="6"/>
  <c r="AI27" i="6"/>
  <c r="AJ27" i="6"/>
  <c r="AK27" i="6"/>
  <c r="AE28" i="6"/>
  <c r="AF28" i="6"/>
  <c r="AG28" i="6"/>
  <c r="AH28" i="6"/>
  <c r="AI28" i="6"/>
  <c r="AJ28" i="6"/>
  <c r="AK28" i="6"/>
  <c r="AE29" i="6"/>
  <c r="AF29" i="6"/>
  <c r="AG29" i="6"/>
  <c r="AH29" i="6"/>
  <c r="AI29" i="6"/>
  <c r="AJ29" i="6"/>
  <c r="AK29" i="6"/>
  <c r="AE30" i="6"/>
  <c r="AF30" i="6"/>
  <c r="AG30" i="6"/>
  <c r="AH30" i="6"/>
  <c r="AI30" i="6"/>
  <c r="AJ30" i="6"/>
  <c r="AK30" i="6"/>
  <c r="AE31" i="6"/>
  <c r="AF31" i="6"/>
  <c r="AG31" i="6"/>
  <c r="AH31" i="6"/>
  <c r="AI31" i="6"/>
  <c r="AJ31" i="6"/>
  <c r="AK31" i="6"/>
  <c r="AE32" i="6"/>
  <c r="AF32" i="6"/>
  <c r="AG32" i="6"/>
  <c r="AH32" i="6"/>
  <c r="AI32" i="6"/>
  <c r="AJ32" i="6"/>
  <c r="AK32" i="6"/>
  <c r="AE33" i="6"/>
  <c r="AF33" i="6"/>
  <c r="AG33" i="6"/>
  <c r="AH33" i="6"/>
  <c r="AI33" i="6"/>
  <c r="AJ33" i="6"/>
  <c r="AK33" i="6"/>
  <c r="AE34" i="6"/>
  <c r="AF34" i="6"/>
  <c r="AG34" i="6"/>
  <c r="AH34" i="6"/>
  <c r="AI34" i="6"/>
  <c r="AJ34" i="6"/>
  <c r="AK34" i="6"/>
  <c r="AE35" i="6"/>
  <c r="AF35" i="6"/>
  <c r="AG35" i="6"/>
  <c r="AH35" i="6"/>
  <c r="AI35" i="6"/>
  <c r="AJ35" i="6"/>
  <c r="AK35" i="6"/>
  <c r="AE36" i="6"/>
  <c r="AF36" i="6"/>
  <c r="AG36" i="6"/>
  <c r="AH36" i="6"/>
  <c r="AI36" i="6"/>
  <c r="AJ36" i="6"/>
  <c r="AK36" i="6"/>
  <c r="AE37" i="6"/>
  <c r="AF37" i="6"/>
  <c r="AG37" i="6"/>
  <c r="AH37" i="6"/>
  <c r="AI37" i="6"/>
  <c r="AJ37" i="6"/>
  <c r="AK37" i="6"/>
  <c r="AE38" i="6"/>
  <c r="AF38" i="6"/>
  <c r="AG38" i="6"/>
  <c r="AH38" i="6"/>
  <c r="AI38" i="6"/>
  <c r="AJ38" i="6"/>
  <c r="AK38" i="6"/>
  <c r="AE39" i="6"/>
  <c r="AF39" i="6"/>
  <c r="AG39" i="6"/>
  <c r="AH39" i="6"/>
  <c r="AI39" i="6"/>
  <c r="AJ39" i="6"/>
  <c r="AK39" i="6"/>
  <c r="AE40" i="6"/>
  <c r="AF40" i="6"/>
  <c r="AG40" i="6"/>
  <c r="AH40" i="6"/>
  <c r="AI40" i="6"/>
  <c r="AJ40" i="6"/>
  <c r="AK40" i="6"/>
  <c r="AE41" i="6"/>
  <c r="AF41" i="6"/>
  <c r="AG41" i="6"/>
  <c r="AH41" i="6"/>
  <c r="AI41" i="6"/>
  <c r="AJ41" i="6"/>
  <c r="AK41" i="6"/>
  <c r="AE42" i="6"/>
  <c r="AF42" i="6"/>
  <c r="AG42" i="6"/>
  <c r="AH42" i="6"/>
  <c r="AI42" i="6"/>
  <c r="AJ42" i="6"/>
  <c r="AK42" i="6"/>
  <c r="AE43" i="6"/>
  <c r="AF43" i="6"/>
  <c r="AG43" i="6"/>
  <c r="AH43" i="6"/>
  <c r="AI43" i="6"/>
  <c r="AJ43" i="6"/>
  <c r="AK43" i="6"/>
  <c r="AE44" i="6"/>
  <c r="AF44" i="6"/>
  <c r="AG44" i="6"/>
  <c r="AH44" i="6"/>
  <c r="AI44" i="6"/>
  <c r="AJ44" i="6"/>
  <c r="AK44" i="6"/>
  <c r="AE45" i="6"/>
  <c r="AF45" i="6"/>
  <c r="AG45" i="6"/>
  <c r="AH45" i="6"/>
  <c r="AI45" i="6"/>
  <c r="AJ45" i="6"/>
  <c r="AK45" i="6"/>
  <c r="AE46" i="6"/>
  <c r="AF46" i="6"/>
  <c r="AG46" i="6"/>
  <c r="AH46" i="6"/>
  <c r="AI46" i="6"/>
  <c r="AJ46" i="6"/>
  <c r="AK46" i="6"/>
  <c r="AE47" i="6"/>
  <c r="AF47" i="6"/>
  <c r="AG47" i="6"/>
  <c r="AH47" i="6"/>
  <c r="AI47" i="6"/>
  <c r="AJ47" i="6"/>
  <c r="AK47" i="6"/>
  <c r="AE48" i="6"/>
  <c r="AF48" i="6"/>
  <c r="AG48" i="6"/>
  <c r="AH48" i="6"/>
  <c r="AI48" i="6"/>
  <c r="AJ48" i="6"/>
  <c r="AK48" i="6"/>
  <c r="AE49" i="6"/>
  <c r="AF49" i="6"/>
  <c r="AG49" i="6"/>
  <c r="AH49" i="6"/>
  <c r="AI49" i="6"/>
  <c r="AJ49" i="6"/>
  <c r="AK49" i="6"/>
  <c r="AE50" i="6"/>
  <c r="AF50" i="6"/>
  <c r="AG50" i="6"/>
  <c r="AH50" i="6"/>
  <c r="AI50" i="6"/>
  <c r="AJ50" i="6"/>
  <c r="AK50" i="6"/>
  <c r="AE51" i="6"/>
  <c r="AF51" i="6"/>
  <c r="AG51" i="6"/>
  <c r="AH51" i="6"/>
  <c r="AI51" i="6"/>
  <c r="AJ51" i="6"/>
  <c r="AK51" i="6"/>
  <c r="AE52" i="6"/>
  <c r="AF52" i="6"/>
  <c r="AG52" i="6"/>
  <c r="AH52" i="6"/>
  <c r="AI52" i="6"/>
  <c r="AJ52" i="6"/>
  <c r="AK52" i="6"/>
  <c r="AE53" i="6"/>
  <c r="AF53" i="6"/>
  <c r="AG53" i="6"/>
  <c r="AH53" i="6"/>
  <c r="AI53" i="6"/>
  <c r="AJ53" i="6"/>
  <c r="AK53" i="6"/>
  <c r="AE54" i="6"/>
  <c r="AF54" i="6"/>
  <c r="AG54" i="6"/>
  <c r="AH54" i="6"/>
  <c r="AI54" i="6"/>
  <c r="AJ54" i="6"/>
  <c r="AK54" i="6"/>
  <c r="AE55" i="6"/>
  <c r="AF55" i="6"/>
  <c r="AG55" i="6"/>
  <c r="AH55" i="6"/>
  <c r="AI55" i="6"/>
  <c r="AJ55" i="6"/>
  <c r="AK55" i="6"/>
  <c r="AE56" i="6"/>
  <c r="AF56" i="6"/>
  <c r="AG56" i="6"/>
  <c r="AH56" i="6"/>
  <c r="AI56" i="6"/>
  <c r="AJ56" i="6"/>
  <c r="AK56" i="6"/>
  <c r="AE57" i="6"/>
  <c r="AF57" i="6"/>
  <c r="AG57" i="6"/>
  <c r="AH57" i="6"/>
  <c r="AI57" i="6"/>
  <c r="AJ57" i="6"/>
  <c r="AK57" i="6"/>
  <c r="AE58" i="6"/>
  <c r="AF58" i="6"/>
  <c r="AG58" i="6"/>
  <c r="AH58" i="6"/>
  <c r="AI58" i="6"/>
  <c r="AJ58" i="6"/>
  <c r="AK58" i="6"/>
  <c r="AE59" i="6"/>
  <c r="AF59" i="6"/>
  <c r="AG59" i="6"/>
  <c r="AH59" i="6"/>
  <c r="AI59" i="6"/>
  <c r="AJ59" i="6"/>
  <c r="AK59" i="6"/>
  <c r="AK12" i="6"/>
  <c r="AJ12" i="6"/>
  <c r="AI12" i="6"/>
  <c r="AH12" i="6"/>
  <c r="AG12" i="6"/>
  <c r="AF12" i="6"/>
  <c r="AD13" i="6"/>
  <c r="AD14" i="6"/>
  <c r="AD15" i="6"/>
  <c r="AD16"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12" i="6"/>
  <c r="T13" i="6"/>
  <c r="U13" i="6"/>
  <c r="V13" i="6"/>
  <c r="W13" i="6"/>
  <c r="X13" i="6"/>
  <c r="Y13" i="6"/>
  <c r="Z13" i="6"/>
  <c r="AA13" i="6"/>
  <c r="AB13" i="6"/>
  <c r="AC13" i="6"/>
  <c r="T14" i="6"/>
  <c r="U14" i="6"/>
  <c r="V14" i="6"/>
  <c r="W14" i="6"/>
  <c r="X14" i="6"/>
  <c r="Y14" i="6"/>
  <c r="Z14" i="6"/>
  <c r="AA14" i="6"/>
  <c r="AB14" i="6"/>
  <c r="AC14" i="6"/>
  <c r="T15" i="6"/>
  <c r="U15" i="6"/>
  <c r="V15" i="6"/>
  <c r="W15" i="6"/>
  <c r="X15" i="6"/>
  <c r="Y15" i="6"/>
  <c r="Z15" i="6"/>
  <c r="AA15" i="6"/>
  <c r="AB15" i="6"/>
  <c r="AC15" i="6"/>
  <c r="T16" i="6"/>
  <c r="U16" i="6"/>
  <c r="V16" i="6"/>
  <c r="W16" i="6"/>
  <c r="X16" i="6"/>
  <c r="Y16" i="6"/>
  <c r="Z16" i="6"/>
  <c r="AA16" i="6"/>
  <c r="AB16" i="6"/>
  <c r="AC16" i="6"/>
  <c r="T17" i="6"/>
  <c r="U17" i="6"/>
  <c r="V17" i="6"/>
  <c r="W17" i="6"/>
  <c r="X17" i="6"/>
  <c r="Y17" i="6"/>
  <c r="Z17" i="6"/>
  <c r="AA17" i="6"/>
  <c r="AB17" i="6"/>
  <c r="AC17" i="6"/>
  <c r="T18" i="6"/>
  <c r="U18" i="6"/>
  <c r="V18" i="6"/>
  <c r="W18" i="6"/>
  <c r="X18" i="6"/>
  <c r="Y18" i="6"/>
  <c r="Z18" i="6"/>
  <c r="AA18" i="6"/>
  <c r="AB18" i="6"/>
  <c r="AC18" i="6"/>
  <c r="T19" i="6"/>
  <c r="U19" i="6"/>
  <c r="V19" i="6"/>
  <c r="W19" i="6"/>
  <c r="X19" i="6"/>
  <c r="Y19" i="6"/>
  <c r="Z19" i="6"/>
  <c r="AA19" i="6"/>
  <c r="AB19" i="6"/>
  <c r="AC19" i="6"/>
  <c r="T20" i="6"/>
  <c r="U20" i="6"/>
  <c r="V20" i="6"/>
  <c r="W20" i="6"/>
  <c r="X20" i="6"/>
  <c r="Y20" i="6"/>
  <c r="Z20" i="6"/>
  <c r="AA20" i="6"/>
  <c r="AB20" i="6"/>
  <c r="AC20" i="6"/>
  <c r="T21" i="6"/>
  <c r="U21" i="6"/>
  <c r="V21" i="6"/>
  <c r="W21" i="6"/>
  <c r="X21" i="6"/>
  <c r="Y21" i="6"/>
  <c r="Z21" i="6"/>
  <c r="AA21" i="6"/>
  <c r="AB21" i="6"/>
  <c r="AC21" i="6"/>
  <c r="T22" i="6"/>
  <c r="U22" i="6"/>
  <c r="V22" i="6"/>
  <c r="W22" i="6"/>
  <c r="X22" i="6"/>
  <c r="Y22" i="6"/>
  <c r="Z22" i="6"/>
  <c r="AA22" i="6"/>
  <c r="AB22" i="6"/>
  <c r="AC22" i="6"/>
  <c r="T23" i="6"/>
  <c r="U23" i="6"/>
  <c r="V23" i="6"/>
  <c r="W23" i="6"/>
  <c r="X23" i="6"/>
  <c r="Y23" i="6"/>
  <c r="Z23" i="6"/>
  <c r="AA23" i="6"/>
  <c r="AB23" i="6"/>
  <c r="AC23" i="6"/>
  <c r="T24" i="6"/>
  <c r="U24" i="6"/>
  <c r="V24" i="6"/>
  <c r="W24" i="6"/>
  <c r="X24" i="6"/>
  <c r="Y24" i="6"/>
  <c r="Z24" i="6"/>
  <c r="AA24" i="6"/>
  <c r="AB24" i="6"/>
  <c r="AC24" i="6"/>
  <c r="T25" i="6"/>
  <c r="U25" i="6"/>
  <c r="V25" i="6"/>
  <c r="W25" i="6"/>
  <c r="X25" i="6"/>
  <c r="Y25" i="6"/>
  <c r="Z25" i="6"/>
  <c r="AA25" i="6"/>
  <c r="AB25" i="6"/>
  <c r="AC25" i="6"/>
  <c r="T26" i="6"/>
  <c r="U26" i="6"/>
  <c r="V26" i="6"/>
  <c r="W26" i="6"/>
  <c r="X26" i="6"/>
  <c r="Y26" i="6"/>
  <c r="Z26" i="6"/>
  <c r="AA26" i="6"/>
  <c r="AB26" i="6"/>
  <c r="AC26" i="6"/>
  <c r="T27" i="6"/>
  <c r="U27" i="6"/>
  <c r="V27" i="6"/>
  <c r="W27" i="6"/>
  <c r="X27" i="6"/>
  <c r="Y27" i="6"/>
  <c r="Z27" i="6"/>
  <c r="AA27" i="6"/>
  <c r="AB27" i="6"/>
  <c r="AC27" i="6"/>
  <c r="T28" i="6"/>
  <c r="U28" i="6"/>
  <c r="V28" i="6"/>
  <c r="W28" i="6"/>
  <c r="X28" i="6"/>
  <c r="Y28" i="6"/>
  <c r="Z28" i="6"/>
  <c r="AA28" i="6"/>
  <c r="AB28" i="6"/>
  <c r="AC28" i="6"/>
  <c r="T29" i="6"/>
  <c r="U29" i="6"/>
  <c r="V29" i="6"/>
  <c r="W29" i="6"/>
  <c r="X29" i="6"/>
  <c r="Y29" i="6"/>
  <c r="Z29" i="6"/>
  <c r="AA29" i="6"/>
  <c r="AB29" i="6"/>
  <c r="AC29" i="6"/>
  <c r="T30" i="6"/>
  <c r="U30" i="6"/>
  <c r="V30" i="6"/>
  <c r="W30" i="6"/>
  <c r="X30" i="6"/>
  <c r="Y30" i="6"/>
  <c r="Z30" i="6"/>
  <c r="AA30" i="6"/>
  <c r="AB30" i="6"/>
  <c r="AC30" i="6"/>
  <c r="T31" i="6"/>
  <c r="U31" i="6"/>
  <c r="V31" i="6"/>
  <c r="W31" i="6"/>
  <c r="X31" i="6"/>
  <c r="Y31" i="6"/>
  <c r="Z31" i="6"/>
  <c r="AA31" i="6"/>
  <c r="AB31" i="6"/>
  <c r="AC31" i="6"/>
  <c r="T32" i="6"/>
  <c r="U32" i="6"/>
  <c r="V32" i="6"/>
  <c r="W32" i="6"/>
  <c r="X32" i="6"/>
  <c r="Y32" i="6"/>
  <c r="Z32" i="6"/>
  <c r="AA32" i="6"/>
  <c r="AB32" i="6"/>
  <c r="AC32" i="6"/>
  <c r="T33" i="6"/>
  <c r="U33" i="6"/>
  <c r="V33" i="6"/>
  <c r="W33" i="6"/>
  <c r="X33" i="6"/>
  <c r="Y33" i="6"/>
  <c r="Z33" i="6"/>
  <c r="AA33" i="6"/>
  <c r="AB33" i="6"/>
  <c r="AC33" i="6"/>
  <c r="T34" i="6"/>
  <c r="U34" i="6"/>
  <c r="V34" i="6"/>
  <c r="W34" i="6"/>
  <c r="X34" i="6"/>
  <c r="Y34" i="6"/>
  <c r="Z34" i="6"/>
  <c r="AA34" i="6"/>
  <c r="AB34" i="6"/>
  <c r="AC34" i="6"/>
  <c r="T35" i="6"/>
  <c r="U35" i="6"/>
  <c r="V35" i="6"/>
  <c r="W35" i="6"/>
  <c r="X35" i="6"/>
  <c r="Y35" i="6"/>
  <c r="Z35" i="6"/>
  <c r="AA35" i="6"/>
  <c r="AB35" i="6"/>
  <c r="AC35" i="6"/>
  <c r="T36" i="6"/>
  <c r="U36" i="6"/>
  <c r="V36" i="6"/>
  <c r="W36" i="6"/>
  <c r="X36" i="6"/>
  <c r="Y36" i="6"/>
  <c r="Z36" i="6"/>
  <c r="AA36" i="6"/>
  <c r="AB36" i="6"/>
  <c r="AC36" i="6"/>
  <c r="T37" i="6"/>
  <c r="U37" i="6"/>
  <c r="V37" i="6"/>
  <c r="W37" i="6"/>
  <c r="X37" i="6"/>
  <c r="Y37" i="6"/>
  <c r="Z37" i="6"/>
  <c r="AA37" i="6"/>
  <c r="AB37" i="6"/>
  <c r="AC37" i="6"/>
  <c r="T38" i="6"/>
  <c r="U38" i="6"/>
  <c r="V38" i="6"/>
  <c r="W38" i="6"/>
  <c r="X38" i="6"/>
  <c r="Y38" i="6"/>
  <c r="Z38" i="6"/>
  <c r="AA38" i="6"/>
  <c r="AB38" i="6"/>
  <c r="AC38" i="6"/>
  <c r="T39" i="6"/>
  <c r="U39" i="6"/>
  <c r="V39" i="6"/>
  <c r="W39" i="6"/>
  <c r="X39" i="6"/>
  <c r="Y39" i="6"/>
  <c r="Z39" i="6"/>
  <c r="AA39" i="6"/>
  <c r="AB39" i="6"/>
  <c r="AC39" i="6"/>
  <c r="T40" i="6"/>
  <c r="U40" i="6"/>
  <c r="V40" i="6"/>
  <c r="W40" i="6"/>
  <c r="X40" i="6"/>
  <c r="Y40" i="6"/>
  <c r="Z40" i="6"/>
  <c r="AA40" i="6"/>
  <c r="AB40" i="6"/>
  <c r="AC40" i="6"/>
  <c r="T41" i="6"/>
  <c r="U41" i="6"/>
  <c r="V41" i="6"/>
  <c r="W41" i="6"/>
  <c r="X41" i="6"/>
  <c r="Y41" i="6"/>
  <c r="Z41" i="6"/>
  <c r="AA41" i="6"/>
  <c r="AB41" i="6"/>
  <c r="AC41" i="6"/>
  <c r="T42" i="6"/>
  <c r="U42" i="6"/>
  <c r="V42" i="6"/>
  <c r="W42" i="6"/>
  <c r="X42" i="6"/>
  <c r="Y42" i="6"/>
  <c r="Z42" i="6"/>
  <c r="AA42" i="6"/>
  <c r="AB42" i="6"/>
  <c r="AC42" i="6"/>
  <c r="T43" i="6"/>
  <c r="U43" i="6"/>
  <c r="V43" i="6"/>
  <c r="W43" i="6"/>
  <c r="X43" i="6"/>
  <c r="Y43" i="6"/>
  <c r="Z43" i="6"/>
  <c r="AA43" i="6"/>
  <c r="AB43" i="6"/>
  <c r="AC43" i="6"/>
  <c r="T44" i="6"/>
  <c r="U44" i="6"/>
  <c r="V44" i="6"/>
  <c r="W44" i="6"/>
  <c r="X44" i="6"/>
  <c r="Y44" i="6"/>
  <c r="Z44" i="6"/>
  <c r="AA44" i="6"/>
  <c r="AB44" i="6"/>
  <c r="AC44" i="6"/>
  <c r="T45" i="6"/>
  <c r="U45" i="6"/>
  <c r="V45" i="6"/>
  <c r="W45" i="6"/>
  <c r="X45" i="6"/>
  <c r="Y45" i="6"/>
  <c r="Z45" i="6"/>
  <c r="AA45" i="6"/>
  <c r="AB45" i="6"/>
  <c r="AC45" i="6"/>
  <c r="T46" i="6"/>
  <c r="U46" i="6"/>
  <c r="V46" i="6"/>
  <c r="W46" i="6"/>
  <c r="X46" i="6"/>
  <c r="Y46" i="6"/>
  <c r="Z46" i="6"/>
  <c r="AA46" i="6"/>
  <c r="AB46" i="6"/>
  <c r="AC46" i="6"/>
  <c r="T47" i="6"/>
  <c r="U47" i="6"/>
  <c r="V47" i="6"/>
  <c r="W47" i="6"/>
  <c r="X47" i="6"/>
  <c r="Y47" i="6"/>
  <c r="Z47" i="6"/>
  <c r="AA47" i="6"/>
  <c r="AB47" i="6"/>
  <c r="AC47" i="6"/>
  <c r="T48" i="6"/>
  <c r="U48" i="6"/>
  <c r="V48" i="6"/>
  <c r="W48" i="6"/>
  <c r="X48" i="6"/>
  <c r="Y48" i="6"/>
  <c r="Z48" i="6"/>
  <c r="AA48" i="6"/>
  <c r="AB48" i="6"/>
  <c r="AC48" i="6"/>
  <c r="T49" i="6"/>
  <c r="U49" i="6"/>
  <c r="V49" i="6"/>
  <c r="W49" i="6"/>
  <c r="X49" i="6"/>
  <c r="Y49" i="6"/>
  <c r="Z49" i="6"/>
  <c r="AA49" i="6"/>
  <c r="AB49" i="6"/>
  <c r="AC49" i="6"/>
  <c r="T50" i="6"/>
  <c r="U50" i="6"/>
  <c r="V50" i="6"/>
  <c r="W50" i="6"/>
  <c r="X50" i="6"/>
  <c r="Y50" i="6"/>
  <c r="Z50" i="6"/>
  <c r="AA50" i="6"/>
  <c r="AB50" i="6"/>
  <c r="AC50" i="6"/>
  <c r="T51" i="6"/>
  <c r="U51" i="6"/>
  <c r="V51" i="6"/>
  <c r="W51" i="6"/>
  <c r="X51" i="6"/>
  <c r="Y51" i="6"/>
  <c r="Z51" i="6"/>
  <c r="AA51" i="6"/>
  <c r="AB51" i="6"/>
  <c r="AC51" i="6"/>
  <c r="T52" i="6"/>
  <c r="U52" i="6"/>
  <c r="V52" i="6"/>
  <c r="W52" i="6"/>
  <c r="X52" i="6"/>
  <c r="Y52" i="6"/>
  <c r="Z52" i="6"/>
  <c r="AA52" i="6"/>
  <c r="AB52" i="6"/>
  <c r="AC52" i="6"/>
  <c r="T53" i="6"/>
  <c r="U53" i="6"/>
  <c r="V53" i="6"/>
  <c r="W53" i="6"/>
  <c r="X53" i="6"/>
  <c r="Y53" i="6"/>
  <c r="Z53" i="6"/>
  <c r="AA53" i="6"/>
  <c r="AB53" i="6"/>
  <c r="AC53" i="6"/>
  <c r="T54" i="6"/>
  <c r="U54" i="6"/>
  <c r="V54" i="6"/>
  <c r="W54" i="6"/>
  <c r="X54" i="6"/>
  <c r="Y54" i="6"/>
  <c r="Z54" i="6"/>
  <c r="AA54" i="6"/>
  <c r="AB54" i="6"/>
  <c r="AC54" i="6"/>
  <c r="T55" i="6"/>
  <c r="U55" i="6"/>
  <c r="V55" i="6"/>
  <c r="W55" i="6"/>
  <c r="X55" i="6"/>
  <c r="Y55" i="6"/>
  <c r="Z55" i="6"/>
  <c r="AA55" i="6"/>
  <c r="AB55" i="6"/>
  <c r="AC55" i="6"/>
  <c r="T56" i="6"/>
  <c r="U56" i="6"/>
  <c r="V56" i="6"/>
  <c r="W56" i="6"/>
  <c r="X56" i="6"/>
  <c r="Y56" i="6"/>
  <c r="Z56" i="6"/>
  <c r="AA56" i="6"/>
  <c r="AB56" i="6"/>
  <c r="AC56" i="6"/>
  <c r="T57" i="6"/>
  <c r="U57" i="6"/>
  <c r="V57" i="6"/>
  <c r="W57" i="6"/>
  <c r="X57" i="6"/>
  <c r="Y57" i="6"/>
  <c r="Z57" i="6"/>
  <c r="AA57" i="6"/>
  <c r="AB57" i="6"/>
  <c r="AC57" i="6"/>
  <c r="T58" i="6"/>
  <c r="U58" i="6"/>
  <c r="V58" i="6"/>
  <c r="W58" i="6"/>
  <c r="X58" i="6"/>
  <c r="Y58" i="6"/>
  <c r="Z58" i="6"/>
  <c r="AA58" i="6"/>
  <c r="AB58" i="6"/>
  <c r="AC58" i="6"/>
  <c r="T59" i="6"/>
  <c r="U59" i="6"/>
  <c r="V59" i="6"/>
  <c r="W59" i="6"/>
  <c r="X59" i="6"/>
  <c r="Y59" i="6"/>
  <c r="Z59" i="6"/>
  <c r="AA59" i="6"/>
  <c r="AB59" i="6"/>
  <c r="AC59" i="6"/>
  <c r="AC12" i="6"/>
  <c r="AB12" i="6"/>
  <c r="AA12" i="6"/>
  <c r="Z12" i="6"/>
  <c r="Y12" i="6"/>
  <c r="X12" i="6"/>
  <c r="W12" i="6"/>
  <c r="V12" i="6"/>
  <c r="U12" i="6"/>
  <c r="T12" i="6"/>
  <c r="BD12" i="6"/>
  <c r="BD13" i="6" s="1"/>
  <c r="BD14" i="6" s="1"/>
  <c r="BD15" i="6" s="1"/>
  <c r="BD16" i="6" s="1"/>
  <c r="BD17" i="6" s="1"/>
  <c r="BD18" i="6" s="1"/>
  <c r="BD19" i="6" s="1"/>
  <c r="BD20" i="6" s="1"/>
  <c r="BD21" i="6" s="1"/>
  <c r="BD22" i="6" s="1"/>
  <c r="BD23" i="6" s="1"/>
  <c r="BD24" i="6" s="1"/>
  <c r="BD25" i="6" s="1"/>
  <c r="BD26" i="6" s="1"/>
  <c r="BD27" i="6" s="1"/>
  <c r="BD28" i="6" s="1"/>
  <c r="BD29" i="6" s="1"/>
  <c r="BD30" i="6" s="1"/>
  <c r="BD31" i="6" s="1"/>
  <c r="BD32" i="6" s="1"/>
  <c r="BD33" i="6" s="1"/>
  <c r="BD34" i="6" s="1"/>
  <c r="BD35" i="6" s="1"/>
  <c r="BD36" i="6" s="1"/>
  <c r="BD37" i="6" s="1"/>
  <c r="BD38" i="6" s="1"/>
  <c r="BD39" i="6" s="1"/>
  <c r="BD40" i="6" s="1"/>
  <c r="BD41" i="6" s="1"/>
  <c r="BD42" i="6" s="1"/>
  <c r="BD43" i="6" s="1"/>
  <c r="BD44" i="6" s="1"/>
  <c r="BD45" i="6" s="1"/>
  <c r="BD46" i="6" s="1"/>
  <c r="BD47" i="6" s="1"/>
  <c r="BD48" i="6" s="1"/>
  <c r="BD49" i="6" s="1"/>
  <c r="BD50" i="6" s="1"/>
  <c r="BD51" i="6" s="1"/>
  <c r="BD52" i="6" s="1"/>
  <c r="BD53" i="6" s="1"/>
  <c r="BD54" i="6" s="1"/>
  <c r="BD55" i="6" s="1"/>
  <c r="BD56" i="6" s="1"/>
  <c r="BD57" i="6" s="1"/>
  <c r="BD58" i="6" s="1"/>
  <c r="BD59" i="6" s="1"/>
  <c r="BC12" i="6"/>
  <c r="BC13" i="6" s="1"/>
  <c r="BC14" i="6" s="1"/>
  <c r="BC15" i="6" s="1"/>
  <c r="BC16" i="6" s="1"/>
  <c r="BC17" i="6" s="1"/>
  <c r="BC18" i="6" s="1"/>
  <c r="BC19" i="6" s="1"/>
  <c r="BC20" i="6" s="1"/>
  <c r="BC21" i="6" s="1"/>
  <c r="BC22" i="6" s="1"/>
  <c r="BC23" i="6" s="1"/>
  <c r="BC24" i="6" s="1"/>
  <c r="BC25" i="6" s="1"/>
  <c r="BC26" i="6" s="1"/>
  <c r="BC27" i="6" s="1"/>
  <c r="BC28" i="6" s="1"/>
  <c r="BC29" i="6" s="1"/>
  <c r="BC30" i="6" s="1"/>
  <c r="BC31" i="6" s="1"/>
  <c r="BC32" i="6" s="1"/>
  <c r="BC33" i="6" s="1"/>
  <c r="BC34" i="6" s="1"/>
  <c r="BC35" i="6" s="1"/>
  <c r="BC36" i="6" s="1"/>
  <c r="BC37" i="6" s="1"/>
  <c r="BC38" i="6" s="1"/>
  <c r="BC39" i="6" s="1"/>
  <c r="BC40" i="6" s="1"/>
  <c r="BC41" i="6" s="1"/>
  <c r="BC42" i="6" s="1"/>
  <c r="BC43" i="6" s="1"/>
  <c r="BC44" i="6" s="1"/>
  <c r="BC45" i="6" s="1"/>
  <c r="BC46" i="6" s="1"/>
  <c r="BC47" i="6" s="1"/>
  <c r="BC48" i="6" s="1"/>
  <c r="BC49" i="6" s="1"/>
  <c r="BC50" i="6" s="1"/>
  <c r="BC51" i="6" s="1"/>
  <c r="BC52" i="6" s="1"/>
  <c r="BC53" i="6" s="1"/>
  <c r="BC54" i="6" s="1"/>
  <c r="BC55" i="6" s="1"/>
  <c r="BC56" i="6" s="1"/>
  <c r="BC57" i="6" s="1"/>
  <c r="BC58" i="6" s="1"/>
  <c r="BC59" i="6" s="1"/>
  <c r="BB12" i="6"/>
  <c r="BB13" i="6" s="1"/>
  <c r="BB14" i="6" s="1"/>
  <c r="BB15" i="6" s="1"/>
  <c r="BB16" i="6" s="1"/>
  <c r="BB17" i="6" s="1"/>
  <c r="BB18" i="6" s="1"/>
  <c r="BB19" i="6" s="1"/>
  <c r="BB20" i="6" s="1"/>
  <c r="BB21" i="6" s="1"/>
  <c r="BB22" i="6" s="1"/>
  <c r="BB23" i="6" s="1"/>
  <c r="BB24" i="6" s="1"/>
  <c r="BB25" i="6" s="1"/>
  <c r="BB26" i="6" s="1"/>
  <c r="BB27" i="6" s="1"/>
  <c r="BB28" i="6" s="1"/>
  <c r="BB29" i="6" s="1"/>
  <c r="BB30" i="6" s="1"/>
  <c r="BB31" i="6" s="1"/>
  <c r="BB32" i="6" s="1"/>
  <c r="BB33" i="6" s="1"/>
  <c r="BB34" i="6" s="1"/>
  <c r="BB35" i="6" s="1"/>
  <c r="BB36" i="6" s="1"/>
  <c r="BB37" i="6" s="1"/>
  <c r="BB38" i="6" s="1"/>
  <c r="BB39" i="6" s="1"/>
  <c r="BB40" i="6" s="1"/>
  <c r="BB41" i="6" s="1"/>
  <c r="BB42" i="6" s="1"/>
  <c r="BB43" i="6" s="1"/>
  <c r="BB44" i="6" s="1"/>
  <c r="BB45" i="6" s="1"/>
  <c r="BB46" i="6" s="1"/>
  <c r="BB47" i="6" s="1"/>
  <c r="BB48" i="6" s="1"/>
  <c r="BB49" i="6" s="1"/>
  <c r="BB50" i="6" s="1"/>
  <c r="BB51" i="6" s="1"/>
  <c r="BB52" i="6" s="1"/>
  <c r="BB53" i="6" s="1"/>
  <c r="BB54" i="6" s="1"/>
  <c r="BB55" i="6" s="1"/>
  <c r="BB56" i="6" s="1"/>
  <c r="BB57" i="6" s="1"/>
  <c r="BB58" i="6" s="1"/>
  <c r="BB59" i="6" s="1"/>
  <c r="BA12" i="6"/>
  <c r="BA13" i="6" s="1"/>
  <c r="BA14" i="6" s="1"/>
  <c r="BA15" i="6" s="1"/>
  <c r="BA16" i="6" s="1"/>
  <c r="BA17" i="6" s="1"/>
  <c r="BA18" i="6" s="1"/>
  <c r="BA19" i="6" s="1"/>
  <c r="BA20" i="6" s="1"/>
  <c r="BA21" i="6" s="1"/>
  <c r="BA22" i="6" s="1"/>
  <c r="BA23" i="6" s="1"/>
  <c r="BA24" i="6" s="1"/>
  <c r="BA25" i="6" s="1"/>
  <c r="BA26" i="6" s="1"/>
  <c r="BA27" i="6" s="1"/>
  <c r="BA28" i="6" s="1"/>
  <c r="BA29" i="6" s="1"/>
  <c r="BA30" i="6" s="1"/>
  <c r="BA31" i="6" s="1"/>
  <c r="BA32" i="6" s="1"/>
  <c r="BA33" i="6" s="1"/>
  <c r="BA34" i="6" s="1"/>
  <c r="BA35" i="6" s="1"/>
  <c r="BA36" i="6" s="1"/>
  <c r="BA37" i="6" s="1"/>
  <c r="BA38" i="6" s="1"/>
  <c r="BA39" i="6" s="1"/>
  <c r="BA40" i="6" s="1"/>
  <c r="BA41" i="6" s="1"/>
  <c r="BA42" i="6" s="1"/>
  <c r="BA43" i="6" s="1"/>
  <c r="BA44" i="6" s="1"/>
  <c r="BA45" i="6" s="1"/>
  <c r="BA46" i="6" s="1"/>
  <c r="BA47" i="6" s="1"/>
  <c r="BA48" i="6" s="1"/>
  <c r="BA49" i="6" s="1"/>
  <c r="BA50" i="6" s="1"/>
  <c r="BA51" i="6" s="1"/>
  <c r="BA52" i="6" s="1"/>
  <c r="BA53" i="6" s="1"/>
  <c r="BA54" i="6" s="1"/>
  <c r="BA55" i="6" s="1"/>
  <c r="BA56" i="6" s="1"/>
  <c r="BA57" i="6" s="1"/>
  <c r="BA58" i="6" s="1"/>
  <c r="BA59" i="6" s="1"/>
  <c r="AZ12" i="6"/>
  <c r="AZ13" i="6" s="1"/>
  <c r="AZ14" i="6" s="1"/>
  <c r="AZ15" i="6" s="1"/>
  <c r="AZ16" i="6" s="1"/>
  <c r="AZ17" i="6" s="1"/>
  <c r="AZ18" i="6" s="1"/>
  <c r="AZ19" i="6" s="1"/>
  <c r="AZ20" i="6" s="1"/>
  <c r="AZ21" i="6" s="1"/>
  <c r="AZ22" i="6" s="1"/>
  <c r="AZ23" i="6" s="1"/>
  <c r="AZ24" i="6" s="1"/>
  <c r="AZ25" i="6" s="1"/>
  <c r="AZ26" i="6" s="1"/>
  <c r="AZ27" i="6" s="1"/>
  <c r="AZ28" i="6" s="1"/>
  <c r="AZ29" i="6" s="1"/>
  <c r="AZ30" i="6" s="1"/>
  <c r="AZ31" i="6" s="1"/>
  <c r="AZ32" i="6" s="1"/>
  <c r="AZ33" i="6" s="1"/>
  <c r="AZ34" i="6" s="1"/>
  <c r="AZ35" i="6" s="1"/>
  <c r="AZ36" i="6" s="1"/>
  <c r="AZ37" i="6" s="1"/>
  <c r="AZ38" i="6" s="1"/>
  <c r="AZ39" i="6" s="1"/>
  <c r="AZ40" i="6" s="1"/>
  <c r="AZ41" i="6" s="1"/>
  <c r="AZ42" i="6" s="1"/>
  <c r="AZ43" i="6" s="1"/>
  <c r="AZ44" i="6" s="1"/>
  <c r="AZ45" i="6" s="1"/>
  <c r="AZ46" i="6" s="1"/>
  <c r="AZ47" i="6" s="1"/>
  <c r="AZ48" i="6" s="1"/>
  <c r="AZ49" i="6" s="1"/>
  <c r="AZ50" i="6" s="1"/>
  <c r="AZ51" i="6" s="1"/>
  <c r="AZ52" i="6" s="1"/>
  <c r="AZ53" i="6" s="1"/>
  <c r="AZ54" i="6" s="1"/>
  <c r="AZ55" i="6" s="1"/>
  <c r="AZ56" i="6" s="1"/>
  <c r="AZ57" i="6" s="1"/>
  <c r="AZ58" i="6" s="1"/>
  <c r="AZ59" i="6" s="1"/>
  <c r="AY12" i="6"/>
  <c r="AY13" i="6" s="1"/>
  <c r="AY14" i="6" s="1"/>
  <c r="AY15" i="6" s="1"/>
  <c r="AY16" i="6" s="1"/>
  <c r="AY17" i="6" s="1"/>
  <c r="AY18" i="6" s="1"/>
  <c r="AY19" i="6" s="1"/>
  <c r="AY20" i="6" s="1"/>
  <c r="AY21" i="6" s="1"/>
  <c r="AY22" i="6" s="1"/>
  <c r="AY23" i="6" s="1"/>
  <c r="AY24" i="6" s="1"/>
  <c r="AY25" i="6" s="1"/>
  <c r="AY26" i="6" s="1"/>
  <c r="AY27" i="6" s="1"/>
  <c r="AY28" i="6" s="1"/>
  <c r="AY29" i="6" s="1"/>
  <c r="AY30" i="6" s="1"/>
  <c r="AY31" i="6" s="1"/>
  <c r="AY32" i="6" s="1"/>
  <c r="AY33" i="6" s="1"/>
  <c r="AY34" i="6" s="1"/>
  <c r="AY35" i="6" s="1"/>
  <c r="AY36" i="6" s="1"/>
  <c r="AY37" i="6" s="1"/>
  <c r="AY38" i="6" s="1"/>
  <c r="AY39" i="6" s="1"/>
  <c r="AY40" i="6" s="1"/>
  <c r="AY41" i="6" s="1"/>
  <c r="AY42" i="6" s="1"/>
  <c r="AY43" i="6" s="1"/>
  <c r="AY44" i="6" s="1"/>
  <c r="AY45" i="6" s="1"/>
  <c r="AY46" i="6" s="1"/>
  <c r="AY47" i="6" s="1"/>
  <c r="AY48" i="6" s="1"/>
  <c r="AY49" i="6" s="1"/>
  <c r="AY50" i="6" s="1"/>
  <c r="AY51" i="6" s="1"/>
  <c r="AY52" i="6" s="1"/>
  <c r="AY53" i="6" s="1"/>
  <c r="AY54" i="6" s="1"/>
  <c r="AY55" i="6" s="1"/>
  <c r="AY56" i="6" s="1"/>
  <c r="AY57" i="6" s="1"/>
  <c r="AY58" i="6" s="1"/>
  <c r="AY59" i="6" s="1"/>
  <c r="AT13" i="6"/>
  <c r="AT14" i="6" s="1"/>
  <c r="AT15" i="6" s="1"/>
  <c r="AT16" i="6" s="1"/>
  <c r="AT17" i="6" s="1"/>
  <c r="AT18" i="6" s="1"/>
  <c r="AT19" i="6" s="1"/>
  <c r="AT20" i="6" s="1"/>
  <c r="AT21" i="6" s="1"/>
  <c r="AT22" i="6" s="1"/>
  <c r="AT23" i="6" s="1"/>
  <c r="AT24" i="6" s="1"/>
  <c r="AT25" i="6" s="1"/>
  <c r="AT26" i="6" s="1"/>
  <c r="AT27" i="6" s="1"/>
  <c r="AT28" i="6" s="1"/>
  <c r="AT29" i="6" s="1"/>
  <c r="AT30" i="6" s="1"/>
  <c r="AT31" i="6" s="1"/>
  <c r="AT32" i="6" s="1"/>
  <c r="AT33" i="6" s="1"/>
  <c r="AT34" i="6" s="1"/>
  <c r="AT35" i="6" s="1"/>
  <c r="AT36" i="6" s="1"/>
  <c r="AT37" i="6" s="1"/>
  <c r="AT38" i="6" s="1"/>
  <c r="AT39" i="6" s="1"/>
  <c r="AT40" i="6" s="1"/>
  <c r="AT41" i="6" s="1"/>
  <c r="AT42" i="6" s="1"/>
  <c r="AT43" i="6" s="1"/>
  <c r="AT44" i="6" s="1"/>
  <c r="AT45" i="6" s="1"/>
  <c r="AT46" i="6" s="1"/>
  <c r="AT47" i="6" s="1"/>
  <c r="AT48" i="6" s="1"/>
  <c r="AT49" i="6" s="1"/>
  <c r="AT50" i="6" s="1"/>
  <c r="AT51" i="6" s="1"/>
  <c r="AT52" i="6" s="1"/>
  <c r="AT53" i="6" s="1"/>
  <c r="AT54" i="6" s="1"/>
  <c r="AT55" i="6" s="1"/>
  <c r="AT56" i="6" s="1"/>
  <c r="AT57" i="6" s="1"/>
  <c r="AT58" i="6" s="1"/>
  <c r="AT59" i="6" s="1"/>
  <c r="AX12" i="6"/>
  <c r="AX13" i="6" s="1"/>
  <c r="AX14" i="6" s="1"/>
  <c r="AX15" i="6" s="1"/>
  <c r="AX16" i="6" s="1"/>
  <c r="AX17" i="6" s="1"/>
  <c r="AX18" i="6" s="1"/>
  <c r="AX19" i="6" s="1"/>
  <c r="AX20" i="6" s="1"/>
  <c r="AX21" i="6" s="1"/>
  <c r="AX22" i="6" s="1"/>
  <c r="AX23" i="6" s="1"/>
  <c r="AX24" i="6" s="1"/>
  <c r="AX25" i="6" s="1"/>
  <c r="AX26" i="6" s="1"/>
  <c r="AX27" i="6" s="1"/>
  <c r="AX28" i="6" s="1"/>
  <c r="AX29" i="6" s="1"/>
  <c r="AX30" i="6" s="1"/>
  <c r="AX31" i="6" s="1"/>
  <c r="AX32" i="6" s="1"/>
  <c r="AX33" i="6" s="1"/>
  <c r="AX34" i="6" s="1"/>
  <c r="AX35" i="6" s="1"/>
  <c r="AX36" i="6" s="1"/>
  <c r="AX37" i="6" s="1"/>
  <c r="AX38" i="6" s="1"/>
  <c r="AX39" i="6" s="1"/>
  <c r="AX40" i="6" s="1"/>
  <c r="AX41" i="6" s="1"/>
  <c r="AX42" i="6" s="1"/>
  <c r="AX43" i="6" s="1"/>
  <c r="AX44" i="6" s="1"/>
  <c r="AX45" i="6" s="1"/>
  <c r="AX46" i="6" s="1"/>
  <c r="AX47" i="6" s="1"/>
  <c r="AX48" i="6" s="1"/>
  <c r="AX49" i="6" s="1"/>
  <c r="AX50" i="6" s="1"/>
  <c r="AX51" i="6" s="1"/>
  <c r="AX52" i="6" s="1"/>
  <c r="AX53" i="6" s="1"/>
  <c r="AX54" i="6" s="1"/>
  <c r="AX55" i="6" s="1"/>
  <c r="AX56" i="6" s="1"/>
  <c r="AX57" i="6" s="1"/>
  <c r="AX58" i="6" s="1"/>
  <c r="AX59" i="6" s="1"/>
  <c r="AW12" i="6"/>
  <c r="AW13" i="6" s="1"/>
  <c r="AW14" i="6" s="1"/>
  <c r="AW15" i="6" s="1"/>
  <c r="AW16" i="6" s="1"/>
  <c r="AW17" i="6" s="1"/>
  <c r="AW18" i="6" s="1"/>
  <c r="AW19" i="6" s="1"/>
  <c r="AW20" i="6" s="1"/>
  <c r="AW21" i="6" s="1"/>
  <c r="AW22" i="6" s="1"/>
  <c r="AW23" i="6" s="1"/>
  <c r="AW24" i="6" s="1"/>
  <c r="AW25" i="6" s="1"/>
  <c r="AW26" i="6" s="1"/>
  <c r="AW27" i="6" s="1"/>
  <c r="AW28" i="6" s="1"/>
  <c r="AW29" i="6" s="1"/>
  <c r="AW30" i="6" s="1"/>
  <c r="AW31" i="6" s="1"/>
  <c r="AW32" i="6" s="1"/>
  <c r="AW33" i="6" s="1"/>
  <c r="AW34" i="6" s="1"/>
  <c r="AW35" i="6" s="1"/>
  <c r="AW36" i="6" s="1"/>
  <c r="AW37" i="6" s="1"/>
  <c r="AW38" i="6" s="1"/>
  <c r="AW39" i="6" s="1"/>
  <c r="AW40" i="6" s="1"/>
  <c r="AW41" i="6" s="1"/>
  <c r="AW42" i="6" s="1"/>
  <c r="AW43" i="6" s="1"/>
  <c r="AW44" i="6" s="1"/>
  <c r="AW45" i="6" s="1"/>
  <c r="AW46" i="6" s="1"/>
  <c r="AW47" i="6" s="1"/>
  <c r="AW48" i="6" s="1"/>
  <c r="AW49" i="6" s="1"/>
  <c r="AW50" i="6" s="1"/>
  <c r="AW51" i="6" s="1"/>
  <c r="AW52" i="6" s="1"/>
  <c r="AW53" i="6" s="1"/>
  <c r="AW54" i="6" s="1"/>
  <c r="AW55" i="6" s="1"/>
  <c r="AW56" i="6" s="1"/>
  <c r="AW57" i="6" s="1"/>
  <c r="AW58" i="6" s="1"/>
  <c r="AW59" i="6" s="1"/>
  <c r="AV12" i="6"/>
  <c r="AV13" i="6" s="1"/>
  <c r="AV14" i="6" s="1"/>
  <c r="AV15" i="6" s="1"/>
  <c r="AV16" i="6" s="1"/>
  <c r="AV17" i="6" s="1"/>
  <c r="AV18" i="6" s="1"/>
  <c r="AV19" i="6" s="1"/>
  <c r="AV20" i="6" s="1"/>
  <c r="AV21" i="6" s="1"/>
  <c r="AV22" i="6" s="1"/>
  <c r="AV23" i="6" s="1"/>
  <c r="AV24" i="6" s="1"/>
  <c r="AV25" i="6" s="1"/>
  <c r="AV26" i="6" s="1"/>
  <c r="AV27" i="6" s="1"/>
  <c r="AV28" i="6" s="1"/>
  <c r="AV29" i="6" s="1"/>
  <c r="AV30" i="6" s="1"/>
  <c r="AV31" i="6" s="1"/>
  <c r="AV32" i="6" s="1"/>
  <c r="AV33" i="6" s="1"/>
  <c r="AV34" i="6" s="1"/>
  <c r="AV35" i="6" s="1"/>
  <c r="AV36" i="6" s="1"/>
  <c r="AV37" i="6" s="1"/>
  <c r="AV38" i="6" s="1"/>
  <c r="AV39" i="6" s="1"/>
  <c r="AV40" i="6" s="1"/>
  <c r="AV41" i="6" s="1"/>
  <c r="AV42" i="6" s="1"/>
  <c r="AV43" i="6" s="1"/>
  <c r="AV44" i="6" s="1"/>
  <c r="AV45" i="6" s="1"/>
  <c r="AV46" i="6" s="1"/>
  <c r="AV47" i="6" s="1"/>
  <c r="AV48" i="6" s="1"/>
  <c r="AV49" i="6" s="1"/>
  <c r="AV50" i="6" s="1"/>
  <c r="AV51" i="6" s="1"/>
  <c r="AV52" i="6" s="1"/>
  <c r="AV53" i="6" s="1"/>
  <c r="AV54" i="6" s="1"/>
  <c r="AV55" i="6" s="1"/>
  <c r="AV56" i="6" s="1"/>
  <c r="AV57" i="6" s="1"/>
  <c r="AV58" i="6" s="1"/>
  <c r="AV59" i="6" s="1"/>
  <c r="AU12" i="6"/>
  <c r="AU13" i="6" s="1"/>
  <c r="AU14" i="6" s="1"/>
  <c r="AU15" i="6" s="1"/>
  <c r="AU16" i="6" s="1"/>
  <c r="AU17" i="6" s="1"/>
  <c r="AU18" i="6" s="1"/>
  <c r="AU19" i="6" s="1"/>
  <c r="AU20" i="6" s="1"/>
  <c r="AU21" i="6" s="1"/>
  <c r="AU22" i="6" s="1"/>
  <c r="AU23" i="6" s="1"/>
  <c r="AU24" i="6" s="1"/>
  <c r="AU25" i="6" s="1"/>
  <c r="AU26" i="6" s="1"/>
  <c r="AU27" i="6" s="1"/>
  <c r="AU28" i="6" s="1"/>
  <c r="AU29" i="6" s="1"/>
  <c r="AU30" i="6" s="1"/>
  <c r="AU31" i="6" s="1"/>
  <c r="AU32" i="6" s="1"/>
  <c r="AU33" i="6" s="1"/>
  <c r="AU34" i="6" s="1"/>
  <c r="AU35" i="6" s="1"/>
  <c r="AU36" i="6" s="1"/>
  <c r="AU37" i="6" s="1"/>
  <c r="AU38" i="6" s="1"/>
  <c r="AU39" i="6" s="1"/>
  <c r="AU40" i="6" s="1"/>
  <c r="AU41" i="6" s="1"/>
  <c r="AU42" i="6" s="1"/>
  <c r="AU43" i="6" s="1"/>
  <c r="AU44" i="6" s="1"/>
  <c r="AU45" i="6" s="1"/>
  <c r="AU46" i="6" s="1"/>
  <c r="AU47" i="6" s="1"/>
  <c r="AU48" i="6" s="1"/>
  <c r="AU49" i="6" s="1"/>
  <c r="AU50" i="6" s="1"/>
  <c r="AU51" i="6" s="1"/>
  <c r="AU52" i="6" s="1"/>
  <c r="AU53" i="6" s="1"/>
  <c r="AU54" i="6" s="1"/>
  <c r="AU55" i="6" s="1"/>
  <c r="AU56" i="6" s="1"/>
  <c r="AU57" i="6" s="1"/>
  <c r="AU58" i="6" s="1"/>
  <c r="AU59" i="6" s="1"/>
  <c r="AT12" i="6"/>
  <c r="AS12" i="6"/>
  <c r="AS13" i="6" s="1"/>
  <c r="AS14" i="6" s="1"/>
  <c r="AS15" i="6" s="1"/>
  <c r="AS16" i="6" s="1"/>
  <c r="AS17" i="6" s="1"/>
  <c r="AS18" i="6" s="1"/>
  <c r="AS19" i="6" s="1"/>
  <c r="AS20" i="6" s="1"/>
  <c r="AS21" i="6" s="1"/>
  <c r="AS22" i="6" s="1"/>
  <c r="AS23" i="6" s="1"/>
  <c r="AS24" i="6" s="1"/>
  <c r="AS25" i="6" s="1"/>
  <c r="AS26" i="6" s="1"/>
  <c r="AS27" i="6" s="1"/>
  <c r="AS28" i="6" s="1"/>
  <c r="AS29" i="6" s="1"/>
  <c r="AS30" i="6" s="1"/>
  <c r="AS31" i="6" s="1"/>
  <c r="AS32" i="6" s="1"/>
  <c r="AS33" i="6" s="1"/>
  <c r="AS34" i="6" s="1"/>
  <c r="AS35" i="6" s="1"/>
  <c r="AS36" i="6" s="1"/>
  <c r="AS37" i="6" s="1"/>
  <c r="AS38" i="6" s="1"/>
  <c r="AS39" i="6" s="1"/>
  <c r="AS40" i="6" s="1"/>
  <c r="AS41" i="6" s="1"/>
  <c r="AS42" i="6" s="1"/>
  <c r="AS43" i="6" s="1"/>
  <c r="AS44" i="6" s="1"/>
  <c r="AS45" i="6" s="1"/>
  <c r="AS46" i="6" s="1"/>
  <c r="AS47" i="6" s="1"/>
  <c r="AS48" i="6" s="1"/>
  <c r="AS49" i="6" s="1"/>
  <c r="AS50" i="6" s="1"/>
  <c r="AS51" i="6" s="1"/>
  <c r="AS52" i="6" s="1"/>
  <c r="AS53" i="6" s="1"/>
  <c r="AS54" i="6" s="1"/>
  <c r="AS55" i="6" s="1"/>
  <c r="AS56" i="6" s="1"/>
  <c r="AS57" i="6" s="1"/>
  <c r="AS58" i="6" s="1"/>
  <c r="AS59" i="6" s="1"/>
  <c r="H4" i="6"/>
  <c r="F4" i="6"/>
  <c r="B17" i="6" l="1"/>
  <c r="C17" i="6"/>
  <c r="D17" i="6"/>
  <c r="F17" i="6"/>
  <c r="B18" i="6"/>
  <c r="C18" i="6"/>
  <c r="D18" i="6"/>
  <c r="F18" i="6"/>
  <c r="B19" i="6"/>
  <c r="C19" i="6"/>
  <c r="D19" i="6"/>
  <c r="F19" i="6"/>
  <c r="B20" i="6"/>
  <c r="C20" i="6"/>
  <c r="D20" i="6"/>
  <c r="F20" i="6"/>
  <c r="B21" i="6"/>
  <c r="C21" i="6"/>
  <c r="D21" i="6"/>
  <c r="F21" i="6"/>
  <c r="B22" i="6"/>
  <c r="C22" i="6"/>
  <c r="D22" i="6"/>
  <c r="F22" i="6"/>
  <c r="B23" i="6"/>
  <c r="C23" i="6"/>
  <c r="D23" i="6"/>
  <c r="F23" i="6"/>
  <c r="B24" i="6"/>
  <c r="C24" i="6"/>
  <c r="D24" i="6"/>
  <c r="F24" i="6"/>
  <c r="B25" i="6"/>
  <c r="C25" i="6"/>
  <c r="D25" i="6"/>
  <c r="F25" i="6"/>
  <c r="B26" i="6"/>
  <c r="C26" i="6"/>
  <c r="D26" i="6"/>
  <c r="F26" i="6"/>
  <c r="B27" i="6"/>
  <c r="C27" i="6"/>
  <c r="D27" i="6"/>
  <c r="F27" i="6"/>
  <c r="B28" i="6"/>
  <c r="C28" i="6"/>
  <c r="D28" i="6"/>
  <c r="F28" i="6"/>
  <c r="B29" i="6"/>
  <c r="C29" i="6"/>
  <c r="D29" i="6"/>
  <c r="F29" i="6"/>
  <c r="B30" i="6"/>
  <c r="C30" i="6"/>
  <c r="D30" i="6"/>
  <c r="F30" i="6"/>
  <c r="B31" i="6"/>
  <c r="C31" i="6"/>
  <c r="D31" i="6"/>
  <c r="F31" i="6"/>
  <c r="B32" i="6"/>
  <c r="C32" i="6"/>
  <c r="D32" i="6"/>
  <c r="F32" i="6"/>
  <c r="B33" i="6"/>
  <c r="C33" i="6"/>
  <c r="D33" i="6"/>
  <c r="F33" i="6"/>
  <c r="B34" i="6"/>
  <c r="C34" i="6"/>
  <c r="D34" i="6"/>
  <c r="F34" i="6"/>
  <c r="B35" i="6"/>
  <c r="C35" i="6"/>
  <c r="D35" i="6"/>
  <c r="F35" i="6"/>
  <c r="B36" i="6"/>
  <c r="C36" i="6"/>
  <c r="D36" i="6"/>
  <c r="F36" i="6"/>
  <c r="B37" i="6"/>
  <c r="C37" i="6"/>
  <c r="D37" i="6"/>
  <c r="F37" i="6"/>
  <c r="B38" i="6"/>
  <c r="C38" i="6"/>
  <c r="D38" i="6"/>
  <c r="F38" i="6"/>
  <c r="B39" i="6"/>
  <c r="C39" i="6"/>
  <c r="D39" i="6"/>
  <c r="F39" i="6"/>
  <c r="B40" i="6"/>
  <c r="C40" i="6"/>
  <c r="D40" i="6"/>
  <c r="F40" i="6"/>
  <c r="B41" i="6"/>
  <c r="C41" i="6"/>
  <c r="D41" i="6"/>
  <c r="F41" i="6"/>
  <c r="B42" i="6"/>
  <c r="C42" i="6"/>
  <c r="D42" i="6"/>
  <c r="F42" i="6"/>
  <c r="B43" i="6"/>
  <c r="C43" i="6"/>
  <c r="D43" i="6"/>
  <c r="F43" i="6"/>
  <c r="B44" i="6"/>
  <c r="C44" i="6"/>
  <c r="D44" i="6"/>
  <c r="F44" i="6"/>
  <c r="B45" i="6"/>
  <c r="C45" i="6"/>
  <c r="D45" i="6"/>
  <c r="F45" i="6"/>
  <c r="B46" i="6"/>
  <c r="C46" i="6"/>
  <c r="D46" i="6"/>
  <c r="F46" i="6"/>
  <c r="B47" i="6"/>
  <c r="C47" i="6"/>
  <c r="D47" i="6"/>
  <c r="F47" i="6"/>
  <c r="B48" i="6"/>
  <c r="C48" i="6"/>
  <c r="D48" i="6"/>
  <c r="F48" i="6"/>
  <c r="B49" i="6"/>
  <c r="C49" i="6"/>
  <c r="D49" i="6"/>
  <c r="F49" i="6"/>
  <c r="B50" i="6"/>
  <c r="C50" i="6"/>
  <c r="D50" i="6"/>
  <c r="F50" i="6"/>
  <c r="B51" i="6"/>
  <c r="C51" i="6"/>
  <c r="D51" i="6"/>
  <c r="F51" i="6"/>
  <c r="B52" i="6"/>
  <c r="C52" i="6"/>
  <c r="D52" i="6"/>
  <c r="F52" i="6"/>
  <c r="B53" i="6"/>
  <c r="C53" i="6"/>
  <c r="D53" i="6"/>
  <c r="F53" i="6"/>
  <c r="B54" i="6"/>
  <c r="C54" i="6"/>
  <c r="D54" i="6"/>
  <c r="F54" i="6"/>
  <c r="B55" i="6"/>
  <c r="C55" i="6"/>
  <c r="D55" i="6"/>
  <c r="F55" i="6"/>
  <c r="B56" i="6"/>
  <c r="C56" i="6"/>
  <c r="D56" i="6"/>
  <c r="F56" i="6"/>
  <c r="B57" i="6"/>
  <c r="C57" i="6"/>
  <c r="D57" i="6"/>
  <c r="F57" i="6"/>
  <c r="B58" i="6"/>
  <c r="C58" i="6"/>
  <c r="D58" i="6"/>
  <c r="F58" i="6"/>
  <c r="B59" i="6"/>
  <c r="C59" i="6"/>
  <c r="D59" i="6"/>
  <c r="F59" i="6"/>
  <c r="F16" i="6"/>
  <c r="D16" i="6"/>
  <c r="C16" i="6"/>
  <c r="B16" i="6"/>
  <c r="F15" i="6"/>
  <c r="D15" i="6"/>
  <c r="C15" i="6"/>
  <c r="B15" i="6"/>
  <c r="C6" i="6"/>
  <c r="B7" i="6"/>
  <c r="E4" i="6"/>
  <c r="D4" i="6"/>
  <c r="B4" i="6"/>
  <c r="C4" i="6"/>
  <c r="R16" i="6"/>
  <c r="R17" i="6"/>
  <c r="R18" i="6"/>
  <c r="R19" i="6"/>
  <c r="R20" i="6"/>
  <c r="R21" i="6"/>
  <c r="R22" i="6"/>
  <c r="R23" i="6"/>
  <c r="R24" i="6"/>
  <c r="R25" i="6"/>
  <c r="R26" i="6"/>
  <c r="O26" i="6" s="1"/>
  <c r="R27" i="6"/>
  <c r="R28" i="6"/>
  <c r="R29" i="6"/>
  <c r="R30" i="6"/>
  <c r="R31" i="6"/>
  <c r="R32" i="6"/>
  <c r="R33" i="6"/>
  <c r="R34" i="6"/>
  <c r="R35" i="6"/>
  <c r="R36" i="6"/>
  <c r="R37" i="6"/>
  <c r="R38" i="6"/>
  <c r="R39" i="6"/>
  <c r="R40" i="6"/>
  <c r="R41" i="6"/>
  <c r="R42" i="6"/>
  <c r="O42" i="6" s="1"/>
  <c r="R43" i="6"/>
  <c r="R44" i="6"/>
  <c r="R45" i="6"/>
  <c r="R46" i="6"/>
  <c r="R47" i="6"/>
  <c r="R48" i="6"/>
  <c r="R49" i="6"/>
  <c r="R50" i="6"/>
  <c r="R51" i="6"/>
  <c r="R52" i="6"/>
  <c r="R53" i="6"/>
  <c r="R54" i="6"/>
  <c r="R55" i="6"/>
  <c r="R56" i="6"/>
  <c r="R57" i="6"/>
  <c r="R58" i="6"/>
  <c r="O58" i="6" s="1"/>
  <c r="R59" i="6"/>
  <c r="AE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12" i="6"/>
  <c r="AR12" i="6"/>
  <c r="AR13" i="6" s="1"/>
  <c r="AR14" i="6" s="1"/>
  <c r="AR15" i="6" s="1"/>
  <c r="AR16" i="6" s="1"/>
  <c r="AR17" i="6" s="1"/>
  <c r="AR18" i="6" s="1"/>
  <c r="AR19" i="6" s="1"/>
  <c r="AR20" i="6" s="1"/>
  <c r="AR21" i="6" s="1"/>
  <c r="AR22" i="6" s="1"/>
  <c r="AR23" i="6" s="1"/>
  <c r="AR24" i="6" s="1"/>
  <c r="AR25" i="6" s="1"/>
  <c r="AR26" i="6" s="1"/>
  <c r="AR27" i="6" s="1"/>
  <c r="AR28" i="6" s="1"/>
  <c r="AR29" i="6" s="1"/>
  <c r="AR30" i="6" s="1"/>
  <c r="AR31" i="6" s="1"/>
  <c r="AR32" i="6" s="1"/>
  <c r="AR33" i="6" s="1"/>
  <c r="AR34" i="6" s="1"/>
  <c r="AR35" i="6" s="1"/>
  <c r="AR36" i="6" s="1"/>
  <c r="AR37" i="6" s="1"/>
  <c r="AR38" i="6" s="1"/>
  <c r="AR39" i="6" s="1"/>
  <c r="AR40" i="6" s="1"/>
  <c r="AR41" i="6" s="1"/>
  <c r="AR42" i="6" s="1"/>
  <c r="AR43" i="6" s="1"/>
  <c r="AR44" i="6" s="1"/>
  <c r="AR45" i="6" s="1"/>
  <c r="AR46" i="6" s="1"/>
  <c r="AR47" i="6" s="1"/>
  <c r="AR48" i="6" s="1"/>
  <c r="AR49" i="6" s="1"/>
  <c r="AR50" i="6" s="1"/>
  <c r="AR51" i="6" s="1"/>
  <c r="AR52" i="6" s="1"/>
  <c r="AR53" i="6" s="1"/>
  <c r="AR54" i="6" s="1"/>
  <c r="AR55" i="6" s="1"/>
  <c r="AR56" i="6" s="1"/>
  <c r="AR57" i="6" s="1"/>
  <c r="AR58" i="6" s="1"/>
  <c r="AR59" i="6" s="1"/>
  <c r="AQ12" i="6"/>
  <c r="AQ13" i="6" s="1"/>
  <c r="AQ14" i="6" s="1"/>
  <c r="AQ15" i="6" s="1"/>
  <c r="AQ16" i="6" s="1"/>
  <c r="AQ17" i="6" s="1"/>
  <c r="AQ18" i="6" s="1"/>
  <c r="AQ19" i="6" s="1"/>
  <c r="AQ20" i="6" s="1"/>
  <c r="AQ21" i="6" s="1"/>
  <c r="AQ22" i="6" s="1"/>
  <c r="AQ23" i="6" s="1"/>
  <c r="AQ24" i="6" s="1"/>
  <c r="AQ25" i="6" s="1"/>
  <c r="AQ26" i="6" s="1"/>
  <c r="AQ27" i="6" s="1"/>
  <c r="AQ28" i="6" s="1"/>
  <c r="AQ29" i="6" s="1"/>
  <c r="AQ30" i="6" s="1"/>
  <c r="AQ31" i="6" s="1"/>
  <c r="AQ32" i="6" s="1"/>
  <c r="AQ33" i="6" s="1"/>
  <c r="AQ34" i="6" s="1"/>
  <c r="AQ35" i="6" s="1"/>
  <c r="AQ36" i="6" s="1"/>
  <c r="AQ37" i="6" s="1"/>
  <c r="AQ38" i="6" s="1"/>
  <c r="AQ39" i="6" s="1"/>
  <c r="AQ40" i="6" s="1"/>
  <c r="AQ41" i="6" s="1"/>
  <c r="AQ42" i="6" s="1"/>
  <c r="AQ43" i="6" s="1"/>
  <c r="AQ44" i="6" s="1"/>
  <c r="AQ45" i="6" s="1"/>
  <c r="AQ46" i="6" s="1"/>
  <c r="AQ47" i="6" s="1"/>
  <c r="AQ48" i="6" s="1"/>
  <c r="AQ49" i="6" s="1"/>
  <c r="AQ50" i="6" s="1"/>
  <c r="AQ51" i="6" s="1"/>
  <c r="AQ52" i="6" s="1"/>
  <c r="AQ53" i="6" s="1"/>
  <c r="AQ54" i="6" s="1"/>
  <c r="AQ55" i="6" s="1"/>
  <c r="AQ56" i="6" s="1"/>
  <c r="AQ57" i="6" s="1"/>
  <c r="AQ58" i="6" s="1"/>
  <c r="AQ59" i="6" s="1"/>
  <c r="AP12" i="6"/>
  <c r="AP13" i="6" s="1"/>
  <c r="AP14" i="6" s="1"/>
  <c r="AP15" i="6" s="1"/>
  <c r="AP16" i="6" s="1"/>
  <c r="AP17" i="6" s="1"/>
  <c r="AP18" i="6" s="1"/>
  <c r="AP19" i="6" s="1"/>
  <c r="AP20" i="6" s="1"/>
  <c r="AP21" i="6" s="1"/>
  <c r="AP22" i="6" s="1"/>
  <c r="AP23" i="6" s="1"/>
  <c r="AP24" i="6" s="1"/>
  <c r="AP25" i="6" s="1"/>
  <c r="AP26" i="6" s="1"/>
  <c r="AP27" i="6" s="1"/>
  <c r="AP28" i="6" s="1"/>
  <c r="AP29" i="6" s="1"/>
  <c r="AP30" i="6" s="1"/>
  <c r="AP31" i="6" s="1"/>
  <c r="AP32" i="6" s="1"/>
  <c r="AP33" i="6" s="1"/>
  <c r="AP34" i="6" s="1"/>
  <c r="AP35" i="6" s="1"/>
  <c r="AP36" i="6" s="1"/>
  <c r="AP37" i="6" s="1"/>
  <c r="AP38" i="6" s="1"/>
  <c r="AP39" i="6" s="1"/>
  <c r="AP40" i="6" s="1"/>
  <c r="AP41" i="6" s="1"/>
  <c r="AP42" i="6" s="1"/>
  <c r="AP43" i="6" s="1"/>
  <c r="AP44" i="6" s="1"/>
  <c r="AP45" i="6" s="1"/>
  <c r="AP46" i="6" s="1"/>
  <c r="AP47" i="6" s="1"/>
  <c r="AP48" i="6" s="1"/>
  <c r="AP49" i="6" s="1"/>
  <c r="AP50" i="6" s="1"/>
  <c r="AP51" i="6" s="1"/>
  <c r="AP52" i="6" s="1"/>
  <c r="AP53" i="6" s="1"/>
  <c r="AP54" i="6" s="1"/>
  <c r="AP55" i="6" s="1"/>
  <c r="AP56" i="6" s="1"/>
  <c r="AP57" i="6" s="1"/>
  <c r="AP58" i="6" s="1"/>
  <c r="AP59" i="6" s="1"/>
  <c r="AO12" i="6"/>
  <c r="AO13" i="6" s="1"/>
  <c r="AO14" i="6" s="1"/>
  <c r="AO15" i="6" s="1"/>
  <c r="AO16" i="6" s="1"/>
  <c r="AO17" i="6" s="1"/>
  <c r="AO18" i="6" s="1"/>
  <c r="AO19" i="6" s="1"/>
  <c r="AO20" i="6" s="1"/>
  <c r="AO21" i="6" s="1"/>
  <c r="AO22" i="6" s="1"/>
  <c r="AO23" i="6" s="1"/>
  <c r="AO24" i="6" s="1"/>
  <c r="AO25" i="6" s="1"/>
  <c r="AO26" i="6" s="1"/>
  <c r="AO27" i="6" s="1"/>
  <c r="AO28" i="6" s="1"/>
  <c r="AO29" i="6" s="1"/>
  <c r="AO30" i="6" s="1"/>
  <c r="AO31" i="6" s="1"/>
  <c r="AO32" i="6" s="1"/>
  <c r="AO33" i="6" s="1"/>
  <c r="AO34" i="6" s="1"/>
  <c r="AO35" i="6" s="1"/>
  <c r="AO36" i="6" s="1"/>
  <c r="AO37" i="6" s="1"/>
  <c r="AO38" i="6" s="1"/>
  <c r="AO39" i="6" s="1"/>
  <c r="AO40" i="6" s="1"/>
  <c r="AO41" i="6" s="1"/>
  <c r="AO42" i="6" s="1"/>
  <c r="AO43" i="6" s="1"/>
  <c r="AO44" i="6" s="1"/>
  <c r="AO45" i="6" s="1"/>
  <c r="AO46" i="6" s="1"/>
  <c r="AO47" i="6" s="1"/>
  <c r="AO48" i="6" s="1"/>
  <c r="AO49" i="6" s="1"/>
  <c r="AO50" i="6" s="1"/>
  <c r="AO51" i="6" s="1"/>
  <c r="AO52" i="6" s="1"/>
  <c r="AO53" i="6" s="1"/>
  <c r="AO54" i="6" s="1"/>
  <c r="AO55" i="6" s="1"/>
  <c r="AO56" i="6" s="1"/>
  <c r="AO57" i="6" s="1"/>
  <c r="AO58" i="6" s="1"/>
  <c r="AO59" i="6" s="1"/>
  <c r="AN12" i="6"/>
  <c r="AN13" i="6" s="1"/>
  <c r="AN14" i="6" s="1"/>
  <c r="AN15" i="6" s="1"/>
  <c r="AN16" i="6" s="1"/>
  <c r="AN17" i="6" s="1"/>
  <c r="AN18" i="6" s="1"/>
  <c r="AN19" i="6" s="1"/>
  <c r="AN20" i="6" s="1"/>
  <c r="AN21" i="6" s="1"/>
  <c r="AN22" i="6" s="1"/>
  <c r="AN23" i="6" s="1"/>
  <c r="AN24" i="6" s="1"/>
  <c r="AN25" i="6" s="1"/>
  <c r="AN26" i="6" s="1"/>
  <c r="AN27" i="6" s="1"/>
  <c r="AN28" i="6" s="1"/>
  <c r="AN29" i="6" s="1"/>
  <c r="AN30" i="6" s="1"/>
  <c r="AN31" i="6" s="1"/>
  <c r="AN32" i="6" s="1"/>
  <c r="AN33" i="6" s="1"/>
  <c r="AN34" i="6" s="1"/>
  <c r="AN35" i="6" s="1"/>
  <c r="AN36" i="6" s="1"/>
  <c r="AN37" i="6" s="1"/>
  <c r="AN38" i="6" s="1"/>
  <c r="AN39" i="6" s="1"/>
  <c r="AN40" i="6" s="1"/>
  <c r="AN41" i="6" s="1"/>
  <c r="AN42" i="6" s="1"/>
  <c r="AN43" i="6" s="1"/>
  <c r="AN44" i="6" s="1"/>
  <c r="AN45" i="6" s="1"/>
  <c r="AN46" i="6" s="1"/>
  <c r="AN47" i="6" s="1"/>
  <c r="AN48" i="6" s="1"/>
  <c r="AN49" i="6" s="1"/>
  <c r="AN50" i="6" s="1"/>
  <c r="AN51" i="6" s="1"/>
  <c r="AN52" i="6" s="1"/>
  <c r="AN53" i="6" s="1"/>
  <c r="AN54" i="6" s="1"/>
  <c r="AN55" i="6" s="1"/>
  <c r="AN56" i="6" s="1"/>
  <c r="AN57" i="6" s="1"/>
  <c r="AN58" i="6" s="1"/>
  <c r="AN59" i="6" s="1"/>
  <c r="AM12" i="6"/>
  <c r="AM13" i="6" s="1"/>
  <c r="AM14" i="6" s="1"/>
  <c r="AM15" i="6" s="1"/>
  <c r="AM16" i="6" s="1"/>
  <c r="AM17" i="6" s="1"/>
  <c r="AM18" i="6" s="1"/>
  <c r="AM19" i="6" s="1"/>
  <c r="AM20" i="6" s="1"/>
  <c r="AM21" i="6" s="1"/>
  <c r="AM22" i="6" s="1"/>
  <c r="AM23" i="6" s="1"/>
  <c r="AM24" i="6" s="1"/>
  <c r="AM25" i="6" s="1"/>
  <c r="AM26" i="6" s="1"/>
  <c r="AM27" i="6" s="1"/>
  <c r="AM28" i="6" s="1"/>
  <c r="AM29" i="6" s="1"/>
  <c r="AM30" i="6" s="1"/>
  <c r="AM31" i="6" s="1"/>
  <c r="AM32" i="6" s="1"/>
  <c r="AM33" i="6" s="1"/>
  <c r="AM34" i="6" s="1"/>
  <c r="AM35" i="6" s="1"/>
  <c r="AM36" i="6" s="1"/>
  <c r="AM37" i="6" s="1"/>
  <c r="AM38" i="6" s="1"/>
  <c r="AM39" i="6" s="1"/>
  <c r="AM40" i="6" s="1"/>
  <c r="AM41" i="6" s="1"/>
  <c r="AM42" i="6" s="1"/>
  <c r="AM43" i="6" s="1"/>
  <c r="AM44" i="6" s="1"/>
  <c r="AM45" i="6" s="1"/>
  <c r="AM46" i="6" s="1"/>
  <c r="AM47" i="6" s="1"/>
  <c r="AM48" i="6" s="1"/>
  <c r="AM49" i="6" s="1"/>
  <c r="AM50" i="6" s="1"/>
  <c r="AM51" i="6" s="1"/>
  <c r="AM52" i="6" s="1"/>
  <c r="AM53" i="6" s="1"/>
  <c r="AM54" i="6" s="1"/>
  <c r="AM55" i="6" s="1"/>
  <c r="AM56" i="6" s="1"/>
  <c r="AM57" i="6" s="1"/>
  <c r="AM58" i="6" s="1"/>
  <c r="AM59" i="6" s="1"/>
  <c r="AL12" i="6"/>
  <c r="AL13" i="6" s="1"/>
  <c r="AL14" i="6" s="1"/>
  <c r="AL15" i="6" s="1"/>
  <c r="AL16" i="6" s="1"/>
  <c r="AL17" i="6" s="1"/>
  <c r="AL18" i="6" s="1"/>
  <c r="AL19" i="6" s="1"/>
  <c r="AL20" i="6" s="1"/>
  <c r="AL21" i="6" s="1"/>
  <c r="AL22" i="6" s="1"/>
  <c r="AL23" i="6" s="1"/>
  <c r="AL24" i="6" s="1"/>
  <c r="AL25" i="6" s="1"/>
  <c r="AL26" i="6" s="1"/>
  <c r="AL27" i="6" s="1"/>
  <c r="AL28" i="6" s="1"/>
  <c r="AL29" i="6" s="1"/>
  <c r="AL30" i="6" s="1"/>
  <c r="AL31" i="6" s="1"/>
  <c r="AL32" i="6" s="1"/>
  <c r="AL33" i="6" s="1"/>
  <c r="AL34" i="6" s="1"/>
  <c r="AL35" i="6" s="1"/>
  <c r="AL36" i="6" s="1"/>
  <c r="AL37" i="6" s="1"/>
  <c r="AL38" i="6" s="1"/>
  <c r="AL39" i="6" s="1"/>
  <c r="AL40" i="6" s="1"/>
  <c r="AL41" i="6" s="1"/>
  <c r="AL42" i="6" s="1"/>
  <c r="AL43" i="6" s="1"/>
  <c r="AL44" i="6" s="1"/>
  <c r="AL45" i="6" s="1"/>
  <c r="AL46" i="6" s="1"/>
  <c r="AL47" i="6" s="1"/>
  <c r="AL48" i="6" s="1"/>
  <c r="AL49" i="6" s="1"/>
  <c r="AL50" i="6" s="1"/>
  <c r="AL51" i="6" s="1"/>
  <c r="AL52" i="6" s="1"/>
  <c r="AL53" i="6" s="1"/>
  <c r="AL54" i="6" s="1"/>
  <c r="AL55" i="6" s="1"/>
  <c r="AL56" i="6" s="1"/>
  <c r="AL57" i="6" s="1"/>
  <c r="AL58" i="6" s="1"/>
  <c r="AL59" i="6" s="1"/>
  <c r="AD17" i="6" l="1"/>
  <c r="AD18" i="6"/>
  <c r="O18" i="6" s="1"/>
  <c r="O54" i="6"/>
  <c r="O38" i="6"/>
  <c r="O50" i="6"/>
  <c r="O34" i="6"/>
  <c r="O46" i="6"/>
  <c r="O30" i="6"/>
  <c r="O16" i="6"/>
  <c r="O59" i="6"/>
  <c r="O57" i="6"/>
  <c r="O56" i="6"/>
  <c r="O55" i="6"/>
  <c r="O53" i="6"/>
  <c r="O52" i="6"/>
  <c r="O51" i="6"/>
  <c r="O49" i="6"/>
  <c r="O48" i="6"/>
  <c r="O47" i="6"/>
  <c r="O45" i="6"/>
  <c r="O44" i="6"/>
  <c r="O43" i="6"/>
  <c r="O41" i="6"/>
  <c r="O40" i="6"/>
  <c r="O39" i="6"/>
  <c r="O37" i="6"/>
  <c r="O36" i="6"/>
  <c r="O35" i="6"/>
  <c r="O33" i="6"/>
  <c r="O32" i="6"/>
  <c r="O31" i="6"/>
  <c r="O29" i="6"/>
  <c r="O28" i="6"/>
  <c r="O27" i="6"/>
  <c r="O25" i="6"/>
  <c r="O24" i="6"/>
  <c r="O23" i="6"/>
  <c r="O21" i="6"/>
  <c r="O20" i="6"/>
  <c r="O19" i="6"/>
  <c r="O17" i="6"/>
  <c r="O22" i="6"/>
  <c r="R14" i="6"/>
  <c r="O14" i="6" s="1"/>
  <c r="R15" i="6"/>
  <c r="O15" i="6" s="1"/>
  <c r="R13" i="6"/>
  <c r="O13" i="6" s="1"/>
  <c r="R12" i="6"/>
  <c r="O12" i="6" s="1"/>
  <c r="Y15" i="4"/>
  <c r="S12" i="4"/>
  <c r="AC12" i="4"/>
  <c r="T15" i="4"/>
  <c r="T16"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13" i="4"/>
  <c r="W45" i="4"/>
  <c r="X45" i="4"/>
  <c r="Y45" i="4"/>
  <c r="W46" i="4"/>
  <c r="X46" i="4"/>
  <c r="Y46" i="4"/>
  <c r="W47" i="4"/>
  <c r="X47" i="4"/>
  <c r="Y47" i="4"/>
  <c r="W48" i="4"/>
  <c r="X48" i="4"/>
  <c r="Y48" i="4"/>
  <c r="W49" i="4"/>
  <c r="X49" i="4"/>
  <c r="Y49" i="4"/>
  <c r="W50" i="4"/>
  <c r="X50" i="4"/>
  <c r="Y50" i="4"/>
  <c r="W51" i="4"/>
  <c r="X51" i="4"/>
  <c r="Y51" i="4"/>
  <c r="W52" i="4"/>
  <c r="X52" i="4"/>
  <c r="Y52" i="4"/>
  <c r="W53" i="4"/>
  <c r="X53" i="4"/>
  <c r="Y53" i="4"/>
  <c r="W54" i="4"/>
  <c r="X54" i="4"/>
  <c r="Y54" i="4"/>
  <c r="W55" i="4"/>
  <c r="X55" i="4"/>
  <c r="Y55" i="4"/>
  <c r="W56" i="4"/>
  <c r="X56" i="4"/>
  <c r="Y56" i="4"/>
  <c r="W57" i="4"/>
  <c r="X57" i="4"/>
  <c r="Y57" i="4"/>
  <c r="W58" i="4"/>
  <c r="X58" i="4"/>
  <c r="Y58" i="4"/>
  <c r="W59" i="4"/>
  <c r="X59" i="4"/>
  <c r="Y59" i="4"/>
  <c r="W15" i="4"/>
  <c r="X15" i="4"/>
  <c r="W16" i="4"/>
  <c r="X16" i="4"/>
  <c r="Y16" i="4"/>
  <c r="W19" i="4"/>
  <c r="X19" i="4"/>
  <c r="Y19" i="4"/>
  <c r="W20" i="4"/>
  <c r="X20" i="4"/>
  <c r="Y20" i="4"/>
  <c r="W21" i="4"/>
  <c r="X21" i="4"/>
  <c r="Y21" i="4"/>
  <c r="W22" i="4"/>
  <c r="X22" i="4"/>
  <c r="Y22" i="4"/>
  <c r="W23" i="4"/>
  <c r="X23" i="4"/>
  <c r="Y23" i="4"/>
  <c r="W24" i="4"/>
  <c r="X24" i="4"/>
  <c r="Y24" i="4"/>
  <c r="W25" i="4"/>
  <c r="X25" i="4"/>
  <c r="Y25" i="4"/>
  <c r="W26" i="4"/>
  <c r="X26" i="4"/>
  <c r="Y26" i="4"/>
  <c r="W27" i="4"/>
  <c r="X27" i="4"/>
  <c r="Y27" i="4"/>
  <c r="W28" i="4"/>
  <c r="X28" i="4"/>
  <c r="Y28" i="4"/>
  <c r="W29" i="4"/>
  <c r="X29" i="4"/>
  <c r="Y29" i="4"/>
  <c r="W30" i="4"/>
  <c r="X30" i="4"/>
  <c r="Y30" i="4"/>
  <c r="W31" i="4"/>
  <c r="X31" i="4"/>
  <c r="Y31" i="4"/>
  <c r="W32" i="4"/>
  <c r="X32" i="4"/>
  <c r="Y32" i="4"/>
  <c r="W33" i="4"/>
  <c r="X33" i="4"/>
  <c r="Y33" i="4"/>
  <c r="W34" i="4"/>
  <c r="X34" i="4"/>
  <c r="Y34" i="4"/>
  <c r="W35" i="4"/>
  <c r="X35" i="4"/>
  <c r="Y35" i="4"/>
  <c r="W36" i="4"/>
  <c r="X36" i="4"/>
  <c r="Y36" i="4"/>
  <c r="W37" i="4"/>
  <c r="X37" i="4"/>
  <c r="Y37" i="4"/>
  <c r="W38" i="4"/>
  <c r="X38" i="4"/>
  <c r="Y38" i="4"/>
  <c r="W39" i="4"/>
  <c r="X39" i="4"/>
  <c r="Y39" i="4"/>
  <c r="W40" i="4"/>
  <c r="X40" i="4"/>
  <c r="Y40" i="4"/>
  <c r="W41" i="4"/>
  <c r="X41" i="4"/>
  <c r="Y41" i="4"/>
  <c r="W42" i="4"/>
  <c r="X42" i="4"/>
  <c r="Y42" i="4"/>
  <c r="W43" i="4"/>
  <c r="X43" i="4"/>
  <c r="Y43" i="4"/>
  <c r="W44" i="4"/>
  <c r="X44" i="4"/>
  <c r="Y44" i="4"/>
  <c r="AC13" i="4"/>
  <c r="AC14" i="4"/>
  <c r="AC15" i="4"/>
  <c r="AD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U13" i="4"/>
  <c r="W13" i="4" s="1"/>
  <c r="U14" i="4"/>
  <c r="U15" i="4"/>
  <c r="U16" i="4"/>
  <c r="U17" i="4"/>
  <c r="U18" i="4"/>
  <c r="U19" i="4"/>
  <c r="U20" i="4"/>
  <c r="U21" i="4"/>
  <c r="U22" i="4"/>
  <c r="U23" i="4"/>
  <c r="Z23" i="4" s="1"/>
  <c r="U24" i="4"/>
  <c r="U25" i="4"/>
  <c r="U26" i="4"/>
  <c r="U27" i="4"/>
  <c r="Z27" i="4" s="1"/>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S13" i="4"/>
  <c r="S14" i="4"/>
  <c r="T14" i="4" s="1"/>
  <c r="S15" i="4"/>
  <c r="S16" i="4"/>
  <c r="AD16" i="4" s="1"/>
  <c r="AE16" i="4" s="1"/>
  <c r="S17" i="4"/>
  <c r="S18" i="4"/>
  <c r="S19" i="4"/>
  <c r="S20" i="4"/>
  <c r="AD20" i="4" s="1"/>
  <c r="AE20" i="4" s="1"/>
  <c r="S21" i="4"/>
  <c r="AD21" i="4" s="1"/>
  <c r="S22" i="4"/>
  <c r="AD22" i="4" s="1"/>
  <c r="AE22" i="4" s="1"/>
  <c r="S23" i="4"/>
  <c r="S24" i="4"/>
  <c r="AD24" i="4" s="1"/>
  <c r="AE24" i="4" s="1"/>
  <c r="S25" i="4"/>
  <c r="AD25" i="4" s="1"/>
  <c r="S26" i="4"/>
  <c r="AD26" i="4" s="1"/>
  <c r="AE26" i="4" s="1"/>
  <c r="S27" i="4"/>
  <c r="S28" i="4"/>
  <c r="AD28" i="4" s="1"/>
  <c r="AE28" i="4" s="1"/>
  <c r="S29" i="4"/>
  <c r="AD29" i="4" s="1"/>
  <c r="S30" i="4"/>
  <c r="AD30" i="4" s="1"/>
  <c r="AE30" i="4" s="1"/>
  <c r="S31" i="4"/>
  <c r="S32" i="4"/>
  <c r="AD32" i="4" s="1"/>
  <c r="AE32" i="4" s="1"/>
  <c r="S33" i="4"/>
  <c r="S34" i="4"/>
  <c r="S35" i="4"/>
  <c r="S36" i="4"/>
  <c r="AD36" i="4" s="1"/>
  <c r="AE36" i="4" s="1"/>
  <c r="S37" i="4"/>
  <c r="AD37" i="4" s="1"/>
  <c r="S38" i="4"/>
  <c r="S39" i="4"/>
  <c r="S40" i="4"/>
  <c r="AD40" i="4" s="1"/>
  <c r="AE40" i="4" s="1"/>
  <c r="S41" i="4"/>
  <c r="AD41" i="4" s="1"/>
  <c r="S42" i="4"/>
  <c r="S43" i="4"/>
  <c r="S44" i="4"/>
  <c r="AD44" i="4" s="1"/>
  <c r="AE44" i="4" s="1"/>
  <c r="S45" i="4"/>
  <c r="AD45" i="4" s="1"/>
  <c r="S46" i="4"/>
  <c r="S47" i="4"/>
  <c r="AD47" i="4" s="1"/>
  <c r="S48" i="4"/>
  <c r="AD48" i="4" s="1"/>
  <c r="AE48" i="4" s="1"/>
  <c r="S49" i="4"/>
  <c r="AD49" i="4" s="1"/>
  <c r="S50" i="4"/>
  <c r="S51" i="4"/>
  <c r="AD51" i="4" s="1"/>
  <c r="S52" i="4"/>
  <c r="AD52" i="4" s="1"/>
  <c r="AE52" i="4" s="1"/>
  <c r="S53" i="4"/>
  <c r="AD53" i="4" s="1"/>
  <c r="S54" i="4"/>
  <c r="S55" i="4"/>
  <c r="AD55" i="4" s="1"/>
  <c r="S56" i="4"/>
  <c r="AD56" i="4" s="1"/>
  <c r="AE56" i="4" s="1"/>
  <c r="S57" i="4"/>
  <c r="AD57" i="4" s="1"/>
  <c r="S58" i="4"/>
  <c r="S59" i="4"/>
  <c r="AD59" i="4" s="1"/>
  <c r="AY12" i="4"/>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AY33" i="4" s="1"/>
  <c r="AY34" i="4" s="1"/>
  <c r="AY35" i="4" s="1"/>
  <c r="AY36" i="4" s="1"/>
  <c r="AY37" i="4" s="1"/>
  <c r="AY38" i="4" s="1"/>
  <c r="AY39" i="4" s="1"/>
  <c r="AY40" i="4" s="1"/>
  <c r="AY41" i="4" s="1"/>
  <c r="AY42" i="4" s="1"/>
  <c r="AY43" i="4" s="1"/>
  <c r="AY44" i="4" s="1"/>
  <c r="AY45" i="4" s="1"/>
  <c r="AY46" i="4" s="1"/>
  <c r="AY47" i="4" s="1"/>
  <c r="AY48" i="4" s="1"/>
  <c r="AY49" i="4" s="1"/>
  <c r="AY50" i="4" s="1"/>
  <c r="AY51" i="4" s="1"/>
  <c r="AY52" i="4" s="1"/>
  <c r="AY53" i="4" s="1"/>
  <c r="AY54" i="4" s="1"/>
  <c r="AY55" i="4" s="1"/>
  <c r="AY56" i="4" s="1"/>
  <c r="AY57" i="4" s="1"/>
  <c r="AY58" i="4" s="1"/>
  <c r="AY59" i="4" s="1"/>
  <c r="AX12" i="4"/>
  <c r="AX13" i="4" s="1"/>
  <c r="AX14" i="4" s="1"/>
  <c r="AX15" i="4" s="1"/>
  <c r="AX16" i="4" s="1"/>
  <c r="AX17" i="4" s="1"/>
  <c r="AX18" i="4" s="1"/>
  <c r="AX19" i="4" s="1"/>
  <c r="AX20" i="4" s="1"/>
  <c r="AX21" i="4" s="1"/>
  <c r="AX22" i="4" s="1"/>
  <c r="AX23" i="4" s="1"/>
  <c r="AX24" i="4" s="1"/>
  <c r="AX25" i="4" s="1"/>
  <c r="AX26" i="4" s="1"/>
  <c r="AX27" i="4" s="1"/>
  <c r="AX28" i="4" s="1"/>
  <c r="AX29" i="4" s="1"/>
  <c r="AX30" i="4" s="1"/>
  <c r="AX31" i="4" s="1"/>
  <c r="AX32" i="4" s="1"/>
  <c r="AX33" i="4" s="1"/>
  <c r="AX34" i="4" s="1"/>
  <c r="AX35" i="4" s="1"/>
  <c r="AX36" i="4" s="1"/>
  <c r="AX37" i="4" s="1"/>
  <c r="AX38" i="4" s="1"/>
  <c r="AX39" i="4" s="1"/>
  <c r="AX40" i="4" s="1"/>
  <c r="AX41" i="4" s="1"/>
  <c r="AX42" i="4" s="1"/>
  <c r="AX43" i="4" s="1"/>
  <c r="AX44" i="4" s="1"/>
  <c r="AX45" i="4" s="1"/>
  <c r="AX46" i="4" s="1"/>
  <c r="AX47" i="4" s="1"/>
  <c r="AX48" i="4" s="1"/>
  <c r="AX49" i="4" s="1"/>
  <c r="AX50" i="4" s="1"/>
  <c r="AX51" i="4" s="1"/>
  <c r="AX52" i="4" s="1"/>
  <c r="AX53" i="4" s="1"/>
  <c r="AX54" i="4" s="1"/>
  <c r="AX55" i="4" s="1"/>
  <c r="AX56" i="4" s="1"/>
  <c r="AX57" i="4" s="1"/>
  <c r="AX58" i="4" s="1"/>
  <c r="AX59" i="4" s="1"/>
  <c r="AW12" i="4"/>
  <c r="AW13" i="4" s="1"/>
  <c r="AW14" i="4" s="1"/>
  <c r="AW15" i="4" s="1"/>
  <c r="AW16" i="4" s="1"/>
  <c r="AW17" i="4" s="1"/>
  <c r="AW18" i="4" s="1"/>
  <c r="AW19" i="4" s="1"/>
  <c r="AW20" i="4" s="1"/>
  <c r="AW21" i="4" s="1"/>
  <c r="AW22" i="4" s="1"/>
  <c r="AW23" i="4" s="1"/>
  <c r="AW24" i="4" s="1"/>
  <c r="AW25" i="4" s="1"/>
  <c r="AW26" i="4" s="1"/>
  <c r="AW27" i="4" s="1"/>
  <c r="AW28" i="4" s="1"/>
  <c r="AW29" i="4" s="1"/>
  <c r="AW30" i="4" s="1"/>
  <c r="AW31" i="4" s="1"/>
  <c r="AW32" i="4" s="1"/>
  <c r="AW33" i="4" s="1"/>
  <c r="AW34" i="4" s="1"/>
  <c r="AW35" i="4" s="1"/>
  <c r="AW36" i="4" s="1"/>
  <c r="AW37" i="4" s="1"/>
  <c r="AW38" i="4" s="1"/>
  <c r="AW39" i="4" s="1"/>
  <c r="AW40" i="4" s="1"/>
  <c r="AW41" i="4" s="1"/>
  <c r="AW42" i="4" s="1"/>
  <c r="AW43" i="4" s="1"/>
  <c r="AW44" i="4" s="1"/>
  <c r="AW45" i="4" s="1"/>
  <c r="AW46" i="4" s="1"/>
  <c r="AW47" i="4" s="1"/>
  <c r="AW48" i="4" s="1"/>
  <c r="AW49" i="4" s="1"/>
  <c r="AW50" i="4" s="1"/>
  <c r="AW51" i="4" s="1"/>
  <c r="AW52" i="4" s="1"/>
  <c r="AW53" i="4" s="1"/>
  <c r="AW54" i="4" s="1"/>
  <c r="AW55" i="4" s="1"/>
  <c r="AW56" i="4" s="1"/>
  <c r="AW57" i="4" s="1"/>
  <c r="AW58" i="4" s="1"/>
  <c r="AW59" i="4" s="1"/>
  <c r="AV12" i="4"/>
  <c r="AV13" i="4" s="1"/>
  <c r="AV14" i="4" s="1"/>
  <c r="AV15" i="4" s="1"/>
  <c r="AV16" i="4" s="1"/>
  <c r="AV17" i="4" s="1"/>
  <c r="AV18" i="4" s="1"/>
  <c r="AV19" i="4" s="1"/>
  <c r="AV20" i="4" s="1"/>
  <c r="AV21" i="4" s="1"/>
  <c r="AV22" i="4" s="1"/>
  <c r="AV23" i="4" s="1"/>
  <c r="AV24" i="4" s="1"/>
  <c r="AV25" i="4" s="1"/>
  <c r="AV26" i="4" s="1"/>
  <c r="AV27" i="4" s="1"/>
  <c r="AV28" i="4" s="1"/>
  <c r="AV29" i="4" s="1"/>
  <c r="AV30" i="4" s="1"/>
  <c r="AV31" i="4" s="1"/>
  <c r="AV32" i="4" s="1"/>
  <c r="AV33" i="4" s="1"/>
  <c r="AV34" i="4" s="1"/>
  <c r="AV35" i="4" s="1"/>
  <c r="AV36" i="4" s="1"/>
  <c r="AV37" i="4" s="1"/>
  <c r="AV38" i="4" s="1"/>
  <c r="AV39" i="4" s="1"/>
  <c r="AV40" i="4" s="1"/>
  <c r="AV41" i="4" s="1"/>
  <c r="AV42" i="4" s="1"/>
  <c r="AV43" i="4" s="1"/>
  <c r="AV44" i="4" s="1"/>
  <c r="AV45" i="4" s="1"/>
  <c r="AV46" i="4" s="1"/>
  <c r="AV47" i="4" s="1"/>
  <c r="AV48" i="4" s="1"/>
  <c r="AV49" i="4" s="1"/>
  <c r="AV50" i="4" s="1"/>
  <c r="AV51" i="4" s="1"/>
  <c r="AV52" i="4" s="1"/>
  <c r="AV53" i="4" s="1"/>
  <c r="AV54" i="4" s="1"/>
  <c r="AV55" i="4" s="1"/>
  <c r="AV56" i="4" s="1"/>
  <c r="AV57" i="4" s="1"/>
  <c r="AV58" i="4" s="1"/>
  <c r="AV59" i="4" s="1"/>
  <c r="AU12" i="4"/>
  <c r="AU13" i="4" s="1"/>
  <c r="AU14" i="4" s="1"/>
  <c r="AU15" i="4" s="1"/>
  <c r="AU16" i="4" s="1"/>
  <c r="AU17" i="4" s="1"/>
  <c r="AU18" i="4" s="1"/>
  <c r="AU19" i="4" s="1"/>
  <c r="AU20" i="4" s="1"/>
  <c r="AU21" i="4" s="1"/>
  <c r="AU22" i="4" s="1"/>
  <c r="AU23" i="4" s="1"/>
  <c r="AU24" i="4" s="1"/>
  <c r="AU25" i="4" s="1"/>
  <c r="AU26" i="4" s="1"/>
  <c r="AU27" i="4" s="1"/>
  <c r="AU28" i="4" s="1"/>
  <c r="AU29" i="4" s="1"/>
  <c r="AU30" i="4" s="1"/>
  <c r="AU31" i="4" s="1"/>
  <c r="AU32" i="4" s="1"/>
  <c r="AU33" i="4" s="1"/>
  <c r="AU34" i="4" s="1"/>
  <c r="AU35" i="4" s="1"/>
  <c r="AU36" i="4" s="1"/>
  <c r="AU37" i="4" s="1"/>
  <c r="AU38" i="4" s="1"/>
  <c r="AU39" i="4" s="1"/>
  <c r="AU40" i="4" s="1"/>
  <c r="AU41" i="4" s="1"/>
  <c r="AU42" i="4" s="1"/>
  <c r="AU43" i="4" s="1"/>
  <c r="AU44" i="4" s="1"/>
  <c r="AU45" i="4" s="1"/>
  <c r="AU46" i="4" s="1"/>
  <c r="AU47" i="4" s="1"/>
  <c r="AU48" i="4" s="1"/>
  <c r="AU49" i="4" s="1"/>
  <c r="AU50" i="4" s="1"/>
  <c r="AU51" i="4" s="1"/>
  <c r="AU52" i="4" s="1"/>
  <c r="AU53" i="4" s="1"/>
  <c r="AU54" i="4" s="1"/>
  <c r="AU55" i="4" s="1"/>
  <c r="AU56" i="4" s="1"/>
  <c r="AU57" i="4" s="1"/>
  <c r="AU58" i="4" s="1"/>
  <c r="AU59" i="4" s="1"/>
  <c r="AT12" i="4"/>
  <c r="AT13" i="4" s="1"/>
  <c r="AT14" i="4" s="1"/>
  <c r="AT15" i="4" s="1"/>
  <c r="AT16" i="4" s="1"/>
  <c r="AT17" i="4" s="1"/>
  <c r="AT18" i="4" s="1"/>
  <c r="AT19" i="4" s="1"/>
  <c r="AT20" i="4" s="1"/>
  <c r="AT21" i="4" s="1"/>
  <c r="AT22" i="4" s="1"/>
  <c r="AT23" i="4" s="1"/>
  <c r="AT24" i="4" s="1"/>
  <c r="AT25" i="4" s="1"/>
  <c r="AT26" i="4" s="1"/>
  <c r="AT27" i="4" s="1"/>
  <c r="AT28" i="4" s="1"/>
  <c r="AT29" i="4" s="1"/>
  <c r="AT30" i="4" s="1"/>
  <c r="AT31" i="4" s="1"/>
  <c r="AT32" i="4" s="1"/>
  <c r="AT33" i="4" s="1"/>
  <c r="AT34" i="4" s="1"/>
  <c r="AT35" i="4" s="1"/>
  <c r="AT36" i="4" s="1"/>
  <c r="AT37" i="4" s="1"/>
  <c r="AT38" i="4" s="1"/>
  <c r="AT39" i="4" s="1"/>
  <c r="AT40" i="4" s="1"/>
  <c r="AT41" i="4" s="1"/>
  <c r="AT42" i="4" s="1"/>
  <c r="AT43" i="4" s="1"/>
  <c r="AT44" i="4" s="1"/>
  <c r="AT45" i="4" s="1"/>
  <c r="AT46" i="4" s="1"/>
  <c r="AT47" i="4" s="1"/>
  <c r="AT48" i="4" s="1"/>
  <c r="AT49" i="4" s="1"/>
  <c r="AT50" i="4" s="1"/>
  <c r="AT51" i="4" s="1"/>
  <c r="AT52" i="4" s="1"/>
  <c r="AT53" i="4" s="1"/>
  <c r="AT54" i="4" s="1"/>
  <c r="AT55" i="4" s="1"/>
  <c r="AT56" i="4" s="1"/>
  <c r="AT57" i="4" s="1"/>
  <c r="AT58" i="4" s="1"/>
  <c r="AT59" i="4" s="1"/>
  <c r="AS12" i="4"/>
  <c r="AS13" i="4" s="1"/>
  <c r="AS14" i="4" s="1"/>
  <c r="AS15" i="4" s="1"/>
  <c r="AS16" i="4" s="1"/>
  <c r="AS17" i="4" s="1"/>
  <c r="AS18" i="4" s="1"/>
  <c r="AS19" i="4" s="1"/>
  <c r="AS20" i="4" s="1"/>
  <c r="AS21" i="4" s="1"/>
  <c r="AS22" i="4" s="1"/>
  <c r="AS23" i="4" s="1"/>
  <c r="AS24" i="4" s="1"/>
  <c r="AS25" i="4" s="1"/>
  <c r="AS26" i="4" s="1"/>
  <c r="AS27" i="4" s="1"/>
  <c r="AS28" i="4" s="1"/>
  <c r="AS29" i="4" s="1"/>
  <c r="AS30" i="4" s="1"/>
  <c r="AS31" i="4" s="1"/>
  <c r="AS32" i="4" s="1"/>
  <c r="AS33" i="4" s="1"/>
  <c r="AS34" i="4" s="1"/>
  <c r="AS35" i="4" s="1"/>
  <c r="AS36" i="4" s="1"/>
  <c r="AS37" i="4" s="1"/>
  <c r="AS38" i="4" s="1"/>
  <c r="AS39" i="4" s="1"/>
  <c r="AS40" i="4" s="1"/>
  <c r="AS41" i="4" s="1"/>
  <c r="AS42" i="4" s="1"/>
  <c r="AS43" i="4" s="1"/>
  <c r="AS44" i="4" s="1"/>
  <c r="AS45" i="4" s="1"/>
  <c r="AS46" i="4" s="1"/>
  <c r="AS47" i="4" s="1"/>
  <c r="AS48" i="4" s="1"/>
  <c r="AS49" i="4" s="1"/>
  <c r="AS50" i="4" s="1"/>
  <c r="AS51" i="4" s="1"/>
  <c r="AS52" i="4" s="1"/>
  <c r="AS53" i="4" s="1"/>
  <c r="AS54" i="4" s="1"/>
  <c r="AS55" i="4" s="1"/>
  <c r="AS56" i="4" s="1"/>
  <c r="AS57" i="4" s="1"/>
  <c r="AS58" i="4" s="1"/>
  <c r="AS59" i="4" s="1"/>
  <c r="AR12" i="4"/>
  <c r="AR13" i="4" s="1"/>
  <c r="AR14" i="4" s="1"/>
  <c r="AR15" i="4" s="1"/>
  <c r="AR16" i="4" s="1"/>
  <c r="AR17" i="4" s="1"/>
  <c r="AR18" i="4" s="1"/>
  <c r="AR19" i="4" s="1"/>
  <c r="AR20" i="4" s="1"/>
  <c r="AR21" i="4" s="1"/>
  <c r="AR22" i="4" s="1"/>
  <c r="AR23" i="4" s="1"/>
  <c r="AR24" i="4" s="1"/>
  <c r="AR25" i="4" s="1"/>
  <c r="AR26" i="4" s="1"/>
  <c r="AR27" i="4" s="1"/>
  <c r="AR28" i="4" s="1"/>
  <c r="AR29" i="4" s="1"/>
  <c r="AR30" i="4" s="1"/>
  <c r="AR31" i="4" s="1"/>
  <c r="AR32" i="4" s="1"/>
  <c r="AR33" i="4" s="1"/>
  <c r="AR34" i="4" s="1"/>
  <c r="AR35" i="4" s="1"/>
  <c r="AR36" i="4" s="1"/>
  <c r="AR37" i="4" s="1"/>
  <c r="AR38" i="4" s="1"/>
  <c r="AR39" i="4" s="1"/>
  <c r="AR40" i="4" s="1"/>
  <c r="AR41" i="4" s="1"/>
  <c r="AR42" i="4" s="1"/>
  <c r="AR43" i="4" s="1"/>
  <c r="AR44" i="4" s="1"/>
  <c r="AR45" i="4" s="1"/>
  <c r="AR46" i="4" s="1"/>
  <c r="AR47" i="4" s="1"/>
  <c r="AR48" i="4" s="1"/>
  <c r="AR49" i="4" s="1"/>
  <c r="AR50" i="4" s="1"/>
  <c r="AR51" i="4" s="1"/>
  <c r="AR52" i="4" s="1"/>
  <c r="AR53" i="4" s="1"/>
  <c r="AR54" i="4" s="1"/>
  <c r="AR55" i="4" s="1"/>
  <c r="AR56" i="4" s="1"/>
  <c r="AR57" i="4" s="1"/>
  <c r="AR58" i="4" s="1"/>
  <c r="AR59" i="4" s="1"/>
  <c r="AQ12" i="4"/>
  <c r="AQ13" i="4" s="1"/>
  <c r="AQ14" i="4" s="1"/>
  <c r="AQ15" i="4" s="1"/>
  <c r="AQ16" i="4" s="1"/>
  <c r="AQ17" i="4" s="1"/>
  <c r="AQ18" i="4" s="1"/>
  <c r="AQ19" i="4" s="1"/>
  <c r="AQ20" i="4" s="1"/>
  <c r="AQ21" i="4" s="1"/>
  <c r="AQ22" i="4" s="1"/>
  <c r="AQ23" i="4" s="1"/>
  <c r="AQ24" i="4" s="1"/>
  <c r="AQ25" i="4" s="1"/>
  <c r="AQ26" i="4" s="1"/>
  <c r="AQ27" i="4" s="1"/>
  <c r="AQ28" i="4" s="1"/>
  <c r="AQ29" i="4" s="1"/>
  <c r="AQ30" i="4" s="1"/>
  <c r="AQ31" i="4" s="1"/>
  <c r="AQ32" i="4" s="1"/>
  <c r="AQ33" i="4" s="1"/>
  <c r="AQ34" i="4" s="1"/>
  <c r="AQ35" i="4" s="1"/>
  <c r="AQ36" i="4" s="1"/>
  <c r="AQ37" i="4" s="1"/>
  <c r="AQ38" i="4" s="1"/>
  <c r="AQ39" i="4" s="1"/>
  <c r="AQ40" i="4" s="1"/>
  <c r="AQ41" i="4" s="1"/>
  <c r="AQ42" i="4" s="1"/>
  <c r="AQ43" i="4" s="1"/>
  <c r="AQ44" i="4" s="1"/>
  <c r="AQ45" i="4" s="1"/>
  <c r="AQ46" i="4" s="1"/>
  <c r="AQ47" i="4" s="1"/>
  <c r="AQ48" i="4" s="1"/>
  <c r="AQ49" i="4" s="1"/>
  <c r="AQ50" i="4" s="1"/>
  <c r="AQ51" i="4" s="1"/>
  <c r="AQ52" i="4" s="1"/>
  <c r="AQ53" i="4" s="1"/>
  <c r="AQ54" i="4" s="1"/>
  <c r="AQ55" i="4" s="1"/>
  <c r="AQ56" i="4" s="1"/>
  <c r="AQ57" i="4" s="1"/>
  <c r="AQ58" i="4" s="1"/>
  <c r="AQ59" i="4" s="1"/>
  <c r="AP12" i="4"/>
  <c r="AP13" i="4" s="1"/>
  <c r="AP14" i="4" s="1"/>
  <c r="AP15" i="4" s="1"/>
  <c r="AP16" i="4" s="1"/>
  <c r="AP17" i="4" s="1"/>
  <c r="AP18" i="4" s="1"/>
  <c r="AP19" i="4" s="1"/>
  <c r="AP20" i="4" s="1"/>
  <c r="AP21" i="4" s="1"/>
  <c r="AP22" i="4" s="1"/>
  <c r="AP23" i="4" s="1"/>
  <c r="AP24" i="4" s="1"/>
  <c r="AP25" i="4" s="1"/>
  <c r="AP26" i="4" s="1"/>
  <c r="AP27" i="4" s="1"/>
  <c r="AP28" i="4" s="1"/>
  <c r="AP29" i="4" s="1"/>
  <c r="AP30" i="4" s="1"/>
  <c r="AP31" i="4" s="1"/>
  <c r="AP32" i="4" s="1"/>
  <c r="AP33" i="4" s="1"/>
  <c r="AP34" i="4" s="1"/>
  <c r="AP35" i="4" s="1"/>
  <c r="AP36" i="4" s="1"/>
  <c r="AP37" i="4" s="1"/>
  <c r="AP38" i="4" s="1"/>
  <c r="AP39" i="4" s="1"/>
  <c r="AP40" i="4" s="1"/>
  <c r="AP41" i="4" s="1"/>
  <c r="AP42" i="4" s="1"/>
  <c r="AP43" i="4" s="1"/>
  <c r="AP44" i="4" s="1"/>
  <c r="AP45" i="4" s="1"/>
  <c r="AP46" i="4" s="1"/>
  <c r="AP47" i="4" s="1"/>
  <c r="AP48" i="4" s="1"/>
  <c r="AP49" i="4" s="1"/>
  <c r="AP50" i="4" s="1"/>
  <c r="AP51" i="4" s="1"/>
  <c r="AP52" i="4" s="1"/>
  <c r="AP53" i="4" s="1"/>
  <c r="AP54" i="4" s="1"/>
  <c r="AP55" i="4" s="1"/>
  <c r="AP56" i="4" s="1"/>
  <c r="AP57" i="4" s="1"/>
  <c r="AP58" i="4" s="1"/>
  <c r="AP59" i="4" s="1"/>
  <c r="AO12" i="4"/>
  <c r="AO13" i="4" s="1"/>
  <c r="AO14" i="4" s="1"/>
  <c r="AO15" i="4" s="1"/>
  <c r="AO16" i="4" s="1"/>
  <c r="AO17" i="4" s="1"/>
  <c r="AO18" i="4" s="1"/>
  <c r="AO19" i="4" s="1"/>
  <c r="AO20" i="4" s="1"/>
  <c r="AO21" i="4" s="1"/>
  <c r="AO22" i="4" s="1"/>
  <c r="AO23" i="4" s="1"/>
  <c r="AO24" i="4" s="1"/>
  <c r="AO25" i="4" s="1"/>
  <c r="AO26" i="4" s="1"/>
  <c r="AO27" i="4" s="1"/>
  <c r="AO28" i="4" s="1"/>
  <c r="AO29" i="4" s="1"/>
  <c r="AO30" i="4" s="1"/>
  <c r="AO31" i="4" s="1"/>
  <c r="AO32" i="4" s="1"/>
  <c r="AO33" i="4" s="1"/>
  <c r="AO34" i="4" s="1"/>
  <c r="AO35" i="4" s="1"/>
  <c r="AO36" i="4" s="1"/>
  <c r="AO37" i="4" s="1"/>
  <c r="AO38" i="4" s="1"/>
  <c r="AO39" i="4" s="1"/>
  <c r="AO40" i="4" s="1"/>
  <c r="AO41" i="4" s="1"/>
  <c r="AO42" i="4" s="1"/>
  <c r="AO43" i="4" s="1"/>
  <c r="AO44" i="4" s="1"/>
  <c r="AO45" i="4" s="1"/>
  <c r="AO46" i="4" s="1"/>
  <c r="AO47" i="4" s="1"/>
  <c r="AO48" i="4" s="1"/>
  <c r="AO49" i="4" s="1"/>
  <c r="AO50" i="4" s="1"/>
  <c r="AO51" i="4" s="1"/>
  <c r="AO52" i="4" s="1"/>
  <c r="AO53" i="4" s="1"/>
  <c r="AO54" i="4" s="1"/>
  <c r="AO55" i="4" s="1"/>
  <c r="AO56" i="4" s="1"/>
  <c r="AO57" i="4" s="1"/>
  <c r="AO58" i="4" s="1"/>
  <c r="AO59" i="4" s="1"/>
  <c r="AN12" i="4"/>
  <c r="AN13" i="4" s="1"/>
  <c r="AN14" i="4" s="1"/>
  <c r="AN15" i="4" s="1"/>
  <c r="AN16" i="4" s="1"/>
  <c r="AN17" i="4" s="1"/>
  <c r="AN18" i="4" s="1"/>
  <c r="AN19" i="4" s="1"/>
  <c r="AN20" i="4" s="1"/>
  <c r="AN21" i="4" s="1"/>
  <c r="AN22" i="4" s="1"/>
  <c r="AN23" i="4" s="1"/>
  <c r="AN24" i="4" s="1"/>
  <c r="AN25" i="4" s="1"/>
  <c r="AN26" i="4" s="1"/>
  <c r="AN27" i="4" s="1"/>
  <c r="AN28" i="4" s="1"/>
  <c r="AN29" i="4" s="1"/>
  <c r="AN30" i="4" s="1"/>
  <c r="AN31" i="4" s="1"/>
  <c r="AN32" i="4" s="1"/>
  <c r="AN33" i="4" s="1"/>
  <c r="AN34" i="4" s="1"/>
  <c r="AN35" i="4" s="1"/>
  <c r="AN36" i="4" s="1"/>
  <c r="AN37" i="4" s="1"/>
  <c r="AN38" i="4" s="1"/>
  <c r="AN39" i="4" s="1"/>
  <c r="AN40" i="4" s="1"/>
  <c r="AN41" i="4" s="1"/>
  <c r="AN42" i="4" s="1"/>
  <c r="AN43" i="4" s="1"/>
  <c r="AN44" i="4" s="1"/>
  <c r="AN45" i="4" s="1"/>
  <c r="AN46" i="4" s="1"/>
  <c r="AN47" i="4" s="1"/>
  <c r="AN48" i="4" s="1"/>
  <c r="AN49" i="4" s="1"/>
  <c r="AN50" i="4" s="1"/>
  <c r="AN51" i="4" s="1"/>
  <c r="AN52" i="4" s="1"/>
  <c r="AN53" i="4" s="1"/>
  <c r="AN54" i="4" s="1"/>
  <c r="AN55" i="4" s="1"/>
  <c r="AN56" i="4" s="1"/>
  <c r="AN57" i="4" s="1"/>
  <c r="AN58" i="4" s="1"/>
  <c r="AN59" i="4" s="1"/>
  <c r="AM12" i="4"/>
  <c r="AM13" i="4" s="1"/>
  <c r="AM14" i="4" s="1"/>
  <c r="AM15" i="4" s="1"/>
  <c r="AM16" i="4" s="1"/>
  <c r="AM17" i="4" s="1"/>
  <c r="AM18" i="4" s="1"/>
  <c r="AM19" i="4" s="1"/>
  <c r="AM20" i="4" s="1"/>
  <c r="AM21" i="4" s="1"/>
  <c r="AM22" i="4" s="1"/>
  <c r="AM23" i="4" s="1"/>
  <c r="AM24" i="4" s="1"/>
  <c r="AM25" i="4" s="1"/>
  <c r="AM26" i="4" s="1"/>
  <c r="AM27" i="4" s="1"/>
  <c r="AM28" i="4" s="1"/>
  <c r="AM29" i="4" s="1"/>
  <c r="AM30" i="4" s="1"/>
  <c r="AM31" i="4" s="1"/>
  <c r="AM32" i="4" s="1"/>
  <c r="AM33" i="4" s="1"/>
  <c r="AM34" i="4" s="1"/>
  <c r="AM35" i="4" s="1"/>
  <c r="AM36" i="4" s="1"/>
  <c r="AM37" i="4" s="1"/>
  <c r="AM38" i="4" s="1"/>
  <c r="AM39" i="4" s="1"/>
  <c r="AM40" i="4" s="1"/>
  <c r="AM41" i="4" s="1"/>
  <c r="AM42" i="4" s="1"/>
  <c r="AM43" i="4" s="1"/>
  <c r="AM44" i="4" s="1"/>
  <c r="AM45" i="4" s="1"/>
  <c r="AM46" i="4" s="1"/>
  <c r="AM47" i="4" s="1"/>
  <c r="AM48" i="4" s="1"/>
  <c r="AM49" i="4" s="1"/>
  <c r="AM50" i="4" s="1"/>
  <c r="AM51" i="4" s="1"/>
  <c r="AM52" i="4" s="1"/>
  <c r="AM53" i="4" s="1"/>
  <c r="AM54" i="4" s="1"/>
  <c r="AM55" i="4" s="1"/>
  <c r="AM56" i="4" s="1"/>
  <c r="AM57" i="4" s="1"/>
  <c r="AM58" i="4" s="1"/>
  <c r="AM59" i="4" s="1"/>
  <c r="AL12" i="4"/>
  <c r="AL13" i="4" s="1"/>
  <c r="AL14" i="4" s="1"/>
  <c r="AL15" i="4" s="1"/>
  <c r="AL16" i="4" s="1"/>
  <c r="AL17" i="4" s="1"/>
  <c r="AL18" i="4" s="1"/>
  <c r="AL19" i="4" s="1"/>
  <c r="AL20" i="4" s="1"/>
  <c r="AL21" i="4" s="1"/>
  <c r="AL22" i="4" s="1"/>
  <c r="AL23" i="4" s="1"/>
  <c r="AL24" i="4" s="1"/>
  <c r="AL25" i="4" s="1"/>
  <c r="AL26" i="4" s="1"/>
  <c r="AL27" i="4" s="1"/>
  <c r="AL28" i="4" s="1"/>
  <c r="AL29" i="4" s="1"/>
  <c r="AL30" i="4" s="1"/>
  <c r="AL31" i="4" s="1"/>
  <c r="AL32" i="4" s="1"/>
  <c r="AL33" i="4" s="1"/>
  <c r="AL34" i="4" s="1"/>
  <c r="AL35" i="4" s="1"/>
  <c r="AL36" i="4" s="1"/>
  <c r="AL37" i="4" s="1"/>
  <c r="AL38" i="4" s="1"/>
  <c r="AL39" i="4" s="1"/>
  <c r="AL40" i="4" s="1"/>
  <c r="AL41" i="4" s="1"/>
  <c r="AL42" i="4" s="1"/>
  <c r="AL43" i="4" s="1"/>
  <c r="AL44" i="4" s="1"/>
  <c r="AL45" i="4" s="1"/>
  <c r="AL46" i="4" s="1"/>
  <c r="AL47" i="4" s="1"/>
  <c r="AL48" i="4" s="1"/>
  <c r="AL49" i="4" s="1"/>
  <c r="AL50" i="4" s="1"/>
  <c r="AL51" i="4" s="1"/>
  <c r="AL52" i="4" s="1"/>
  <c r="AL53" i="4" s="1"/>
  <c r="AL54" i="4" s="1"/>
  <c r="AL55" i="4" s="1"/>
  <c r="AL56" i="4" s="1"/>
  <c r="AL57" i="4" s="1"/>
  <c r="AL58" i="4" s="1"/>
  <c r="AL59" i="4" s="1"/>
  <c r="V12" i="4"/>
  <c r="U12" i="4"/>
  <c r="X17" i="4" l="1"/>
  <c r="W17" i="4"/>
  <c r="Y17" i="4"/>
  <c r="T17" i="4"/>
  <c r="Y18" i="4"/>
  <c r="W18" i="4"/>
  <c r="Z18" i="4" s="1"/>
  <c r="AI18" i="4" s="1"/>
  <c r="X18" i="4"/>
  <c r="T18" i="4"/>
  <c r="P6" i="6"/>
  <c r="T12" i="4"/>
  <c r="Z13" i="4"/>
  <c r="AD33" i="4"/>
  <c r="AE33" i="4" s="1"/>
  <c r="AB59" i="4"/>
  <c r="AH59" i="4" s="1"/>
  <c r="AB55" i="4"/>
  <c r="AH55" i="4" s="1"/>
  <c r="AB51" i="4"/>
  <c r="AH51" i="4" s="1"/>
  <c r="AB47" i="4"/>
  <c r="AK47" i="4" s="1"/>
  <c r="AB43" i="4"/>
  <c r="AK43" i="4" s="1"/>
  <c r="AB39" i="4"/>
  <c r="AH39" i="4" s="1"/>
  <c r="AB35" i="4"/>
  <c r="AK35" i="4" s="1"/>
  <c r="Z31" i="4"/>
  <c r="AF31" i="4" s="1"/>
  <c r="AD43" i="4"/>
  <c r="AE43" i="4" s="1"/>
  <c r="AD35" i="4"/>
  <c r="AD39" i="4"/>
  <c r="AE39" i="4" s="1"/>
  <c r="AD31" i="4"/>
  <c r="AE31" i="4" s="1"/>
  <c r="AE55" i="4"/>
  <c r="AA58" i="4"/>
  <c r="AG58" i="4" s="1"/>
  <c r="AA54" i="4"/>
  <c r="AG54" i="4" s="1"/>
  <c r="AA50" i="4"/>
  <c r="AG50" i="4" s="1"/>
  <c r="AA46" i="4"/>
  <c r="AJ46" i="4" s="1"/>
  <c r="AA42" i="4"/>
  <c r="AJ42" i="4" s="1"/>
  <c r="AA38" i="4"/>
  <c r="AJ38" i="4" s="1"/>
  <c r="AA34" i="4"/>
  <c r="AG34" i="4" s="1"/>
  <c r="AB30" i="4"/>
  <c r="AK30" i="4" s="1"/>
  <c r="AB26" i="4"/>
  <c r="AK26" i="4" s="1"/>
  <c r="Z22" i="4"/>
  <c r="AF22" i="4" s="1"/>
  <c r="AD58" i="4"/>
  <c r="AE58" i="4" s="1"/>
  <c r="AD54" i="4"/>
  <c r="AE54" i="4" s="1"/>
  <c r="AD50" i="4"/>
  <c r="AE50" i="4" s="1"/>
  <c r="AD27" i="4"/>
  <c r="AE27" i="4" s="1"/>
  <c r="AD23" i="4"/>
  <c r="AD19" i="4"/>
  <c r="AE19" i="4" s="1"/>
  <c r="Z57" i="4"/>
  <c r="AI57" i="4" s="1"/>
  <c r="Z53" i="4"/>
  <c r="AI53" i="4" s="1"/>
  <c r="Z49" i="4"/>
  <c r="AI49" i="4" s="1"/>
  <c r="Z45" i="4"/>
  <c r="AF45" i="4" s="1"/>
  <c r="Z41" i="4"/>
  <c r="Z37" i="4"/>
  <c r="AI37" i="4" s="1"/>
  <c r="Z33" i="4"/>
  <c r="AF33" i="4" s="1"/>
  <c r="Z25" i="4"/>
  <c r="AF25" i="4" s="1"/>
  <c r="Z50" i="4"/>
  <c r="AF50" i="4" s="1"/>
  <c r="AD46" i="4"/>
  <c r="AE46" i="4" s="1"/>
  <c r="AD42" i="4"/>
  <c r="AE42" i="4" s="1"/>
  <c r="AD38" i="4"/>
  <c r="AE38" i="4" s="1"/>
  <c r="AD34" i="4"/>
  <c r="AE34" i="4" s="1"/>
  <c r="AE29" i="4"/>
  <c r="AE23" i="4"/>
  <c r="Z56" i="4"/>
  <c r="Z52" i="4"/>
  <c r="AF52" i="4" s="1"/>
  <c r="AB48" i="4"/>
  <c r="AK48" i="4" s="1"/>
  <c r="Z44" i="4"/>
  <c r="AF44" i="4" s="1"/>
  <c r="Z40" i="4"/>
  <c r="AF40" i="4" s="1"/>
  <c r="Z36" i="4"/>
  <c r="AF36" i="4" s="1"/>
  <c r="AB28" i="4"/>
  <c r="AK28" i="4" s="1"/>
  <c r="AB24" i="4"/>
  <c r="AK24" i="4" s="1"/>
  <c r="AB16" i="4"/>
  <c r="AK16" i="4" s="1"/>
  <c r="AE15" i="4"/>
  <c r="AE21" i="4"/>
  <c r="AA35" i="4"/>
  <c r="AJ35" i="4" s="1"/>
  <c r="AA31" i="4"/>
  <c r="AJ31" i="4" s="1"/>
  <c r="AA23" i="4"/>
  <c r="AJ23" i="4" s="1"/>
  <c r="Z34" i="4"/>
  <c r="AF34" i="4" s="1"/>
  <c r="Z26" i="4"/>
  <c r="AI26" i="4" s="1"/>
  <c r="AE35" i="4"/>
  <c r="Z46" i="4"/>
  <c r="AF46" i="4" s="1"/>
  <c r="AE53" i="4"/>
  <c r="AE47" i="4"/>
  <c r="Z58" i="4"/>
  <c r="AF58" i="4" s="1"/>
  <c r="Z42" i="4"/>
  <c r="AF42" i="4" s="1"/>
  <c r="AE45" i="4"/>
  <c r="AA59" i="4"/>
  <c r="AJ59" i="4" s="1"/>
  <c r="AA55" i="4"/>
  <c r="AJ55" i="4" s="1"/>
  <c r="AA51" i="4"/>
  <c r="AJ51" i="4" s="1"/>
  <c r="AA47" i="4"/>
  <c r="AG47" i="4" s="1"/>
  <c r="AA43" i="4"/>
  <c r="AJ43" i="4" s="1"/>
  <c r="AA39" i="4"/>
  <c r="AJ39" i="4" s="1"/>
  <c r="Z54" i="4"/>
  <c r="AF54" i="4" s="1"/>
  <c r="Z38" i="4"/>
  <c r="AI38" i="4" s="1"/>
  <c r="AE37" i="4"/>
  <c r="AF56" i="4"/>
  <c r="AI56" i="4"/>
  <c r="AI22" i="4"/>
  <c r="AI41" i="4"/>
  <c r="AF41" i="4"/>
  <c r="AI25" i="4"/>
  <c r="Z32" i="4"/>
  <c r="AA32" i="4"/>
  <c r="Z20" i="4"/>
  <c r="AA20" i="4"/>
  <c r="AB56" i="4"/>
  <c r="AB52" i="4"/>
  <c r="AB40" i="4"/>
  <c r="AI34" i="4"/>
  <c r="AI27" i="4"/>
  <c r="AF27" i="4"/>
  <c r="AI23" i="4"/>
  <c r="AF23" i="4"/>
  <c r="AB19" i="4"/>
  <c r="Z19" i="4"/>
  <c r="AB15" i="4"/>
  <c r="Z15" i="4"/>
  <c r="Z59" i="4"/>
  <c r="AB57" i="4"/>
  <c r="AA56" i="4"/>
  <c r="Z55" i="4"/>
  <c r="AB53" i="4"/>
  <c r="AA52" i="4"/>
  <c r="Z51" i="4"/>
  <c r="AB49" i="4"/>
  <c r="AA48" i="4"/>
  <c r="Z47" i="4"/>
  <c r="AB45" i="4"/>
  <c r="AA44" i="4"/>
  <c r="Z43" i="4"/>
  <c r="AB41" i="4"/>
  <c r="AA40" i="4"/>
  <c r="Z39" i="4"/>
  <c r="AB37" i="4"/>
  <c r="AA36" i="4"/>
  <c r="Z35" i="4"/>
  <c r="AA30" i="4"/>
  <c r="AB27" i="4"/>
  <c r="Z28" i="4"/>
  <c r="AA28" i="4"/>
  <c r="Z16" i="4"/>
  <c r="AA16" i="4"/>
  <c r="AB44" i="4"/>
  <c r="AF38" i="4"/>
  <c r="AB36" i="4"/>
  <c r="AH26" i="4"/>
  <c r="AA22" i="4"/>
  <c r="AB22" i="4"/>
  <c r="AA18" i="4"/>
  <c r="AB18" i="4"/>
  <c r="X14" i="4"/>
  <c r="Y14" i="4"/>
  <c r="AB58" i="4"/>
  <c r="AA57" i="4"/>
  <c r="AB54" i="4"/>
  <c r="AA53" i="4"/>
  <c r="AB50" i="4"/>
  <c r="AA49" i="4"/>
  <c r="Z48" i="4"/>
  <c r="AB46" i="4"/>
  <c r="AA45" i="4"/>
  <c r="AB42" i="4"/>
  <c r="AA41" i="4"/>
  <c r="AB38" i="4"/>
  <c r="AA37" i="4"/>
  <c r="AB34" i="4"/>
  <c r="AB32" i="4"/>
  <c r="Z30" i="4"/>
  <c r="AA27" i="4"/>
  <c r="AB20" i="4"/>
  <c r="AA15" i="4"/>
  <c r="Z24" i="4"/>
  <c r="AA24" i="4"/>
  <c r="AF26" i="4"/>
  <c r="AA33" i="4"/>
  <c r="AB33" i="4"/>
  <c r="AA29" i="4"/>
  <c r="AB29" i="4"/>
  <c r="AA25" i="4"/>
  <c r="AB25" i="4"/>
  <c r="Z21" i="4"/>
  <c r="AA21" i="4"/>
  <c r="AB21" i="4"/>
  <c r="Z17" i="4"/>
  <c r="AA17" i="4"/>
  <c r="AB17" i="4"/>
  <c r="AI13" i="4"/>
  <c r="AF13" i="4"/>
  <c r="AB31" i="4"/>
  <c r="Z29" i="4"/>
  <c r="AA26" i="4"/>
  <c r="AB23" i="4"/>
  <c r="AA19" i="4"/>
  <c r="W14" i="4"/>
  <c r="Z14" i="4" s="1"/>
  <c r="AE57" i="4"/>
  <c r="AE49" i="4"/>
  <c r="AE41" i="4"/>
  <c r="AE25" i="4"/>
  <c r="AE59" i="4"/>
  <c r="AE51" i="4"/>
  <c r="AB14" i="4"/>
  <c r="AA14" i="4"/>
  <c r="Y13" i="4"/>
  <c r="AB13" i="4" s="1"/>
  <c r="X13" i="4"/>
  <c r="AA13" i="4" s="1"/>
  <c r="Y12" i="4"/>
  <c r="AB12" i="4" s="1"/>
  <c r="X12" i="4"/>
  <c r="AA12" i="4" s="1"/>
  <c r="AG12" i="4" s="1"/>
  <c r="W12" i="4"/>
  <c r="Z12" i="4" s="1"/>
  <c r="AI12" i="4" s="1"/>
  <c r="AD17" i="4" l="1"/>
  <c r="AE17" i="4" s="1"/>
  <c r="AI44" i="4"/>
  <c r="AD18" i="4"/>
  <c r="AE18" i="4" s="1"/>
  <c r="AI31" i="4"/>
  <c r="AD12" i="4"/>
  <c r="AK12" i="4"/>
  <c r="AH12" i="4"/>
  <c r="AI58" i="4"/>
  <c r="AJ50" i="4"/>
  <c r="AJ12" i="4"/>
  <c r="AJ47" i="4"/>
  <c r="AH47" i="4"/>
  <c r="AK59" i="4"/>
  <c r="AK55" i="4"/>
  <c r="AK51" i="4"/>
  <c r="AH48" i="4"/>
  <c r="AF57" i="4"/>
  <c r="AI54" i="4"/>
  <c r="AI45" i="4"/>
  <c r="AJ58" i="4"/>
  <c r="AJ54" i="4"/>
  <c r="AG51" i="4"/>
  <c r="AI50" i="4"/>
  <c r="AI46" i="4"/>
  <c r="AI42" i="4"/>
  <c r="AH43" i="4"/>
  <c r="AH28" i="4"/>
  <c r="AH24" i="4"/>
  <c r="AH16" i="4"/>
  <c r="AG35" i="4"/>
  <c r="AI40" i="4"/>
  <c r="AI33" i="4"/>
  <c r="AF18" i="4"/>
  <c r="AK39" i="4"/>
  <c r="AH35" i="4"/>
  <c r="AG43" i="4"/>
  <c r="AG38" i="4"/>
  <c r="AJ34" i="4"/>
  <c r="AG23" i="4"/>
  <c r="AF49" i="4"/>
  <c r="AG42" i="4"/>
  <c r="AI52" i="4"/>
  <c r="AG31" i="4"/>
  <c r="AH30" i="4"/>
  <c r="AG59" i="4"/>
  <c r="AI36" i="4"/>
  <c r="AF37" i="4"/>
  <c r="AF53" i="4"/>
  <c r="AG46" i="4"/>
  <c r="AG39" i="4"/>
  <c r="AG55" i="4"/>
  <c r="AF14" i="4"/>
  <c r="AI14" i="4"/>
  <c r="AK14" i="4"/>
  <c r="AH14" i="4"/>
  <c r="AJ21" i="4"/>
  <c r="AG21" i="4"/>
  <c r="AF30" i="4"/>
  <c r="AI30" i="4"/>
  <c r="AK46" i="4"/>
  <c r="AH46" i="4"/>
  <c r="AF16" i="4"/>
  <c r="AI16" i="4"/>
  <c r="AI39" i="4"/>
  <c r="AF39" i="4"/>
  <c r="AH49" i="4"/>
  <c r="AK49" i="4"/>
  <c r="AK52" i="4"/>
  <c r="AH52" i="4"/>
  <c r="AH13" i="4"/>
  <c r="AK13" i="4"/>
  <c r="AJ19" i="4"/>
  <c r="AG19" i="4"/>
  <c r="AH31" i="4"/>
  <c r="AK31" i="4"/>
  <c r="AJ17" i="4"/>
  <c r="AG17" i="4"/>
  <c r="AI21" i="4"/>
  <c r="AF21" i="4"/>
  <c r="AJ29" i="4"/>
  <c r="AG29" i="4"/>
  <c r="AJ15" i="4"/>
  <c r="AG15" i="4"/>
  <c r="AK32" i="4"/>
  <c r="AH32" i="4"/>
  <c r="AJ41" i="4"/>
  <c r="AG41" i="4"/>
  <c r="AF48" i="4"/>
  <c r="AI48" i="4"/>
  <c r="AK54" i="4"/>
  <c r="AH54" i="4"/>
  <c r="AJ22" i="4"/>
  <c r="AG22" i="4"/>
  <c r="AK36" i="4"/>
  <c r="AH36" i="4"/>
  <c r="AJ28" i="4"/>
  <c r="AG28" i="4"/>
  <c r="AI35" i="4"/>
  <c r="AF35" i="4"/>
  <c r="AJ40" i="4"/>
  <c r="AG40" i="4"/>
  <c r="AH45" i="4"/>
  <c r="AK45" i="4"/>
  <c r="AI51" i="4"/>
  <c r="AF51" i="4"/>
  <c r="AG56" i="4"/>
  <c r="AJ56" i="4"/>
  <c r="AH15" i="4"/>
  <c r="AK15" i="4"/>
  <c r="AK40" i="4"/>
  <c r="AH40" i="4"/>
  <c r="AK56" i="4"/>
  <c r="AH56" i="4"/>
  <c r="AF32" i="4"/>
  <c r="AI32" i="4"/>
  <c r="AI29" i="4"/>
  <c r="AF29" i="4"/>
  <c r="AH29" i="4"/>
  <c r="AK29" i="4"/>
  <c r="AK38" i="4"/>
  <c r="AH38" i="4"/>
  <c r="AK22" i="4"/>
  <c r="AH22" i="4"/>
  <c r="AK44" i="4"/>
  <c r="AH44" i="4"/>
  <c r="AJ44" i="4"/>
  <c r="AG44" i="4"/>
  <c r="AI15" i="4"/>
  <c r="AF15" i="4"/>
  <c r="AD14" i="4"/>
  <c r="AE14" i="4" s="1"/>
  <c r="AJ14" i="4"/>
  <c r="AG14" i="4"/>
  <c r="AH23" i="4"/>
  <c r="AK23" i="4"/>
  <c r="AI17" i="4"/>
  <c r="AF17" i="4"/>
  <c r="AH25" i="4"/>
  <c r="AK25" i="4"/>
  <c r="AH33" i="4"/>
  <c r="AK33" i="4"/>
  <c r="AJ24" i="4"/>
  <c r="AG24" i="4"/>
  <c r="AK20" i="4"/>
  <c r="AH20" i="4"/>
  <c r="AK34" i="4"/>
  <c r="AH34" i="4"/>
  <c r="AK42" i="4"/>
  <c r="AH42" i="4"/>
  <c r="AJ49" i="4"/>
  <c r="AG49" i="4"/>
  <c r="AJ57" i="4"/>
  <c r="AG57" i="4"/>
  <c r="AK18" i="4"/>
  <c r="AH18" i="4"/>
  <c r="AF28" i="4"/>
  <c r="AI28" i="4"/>
  <c r="AJ36" i="4"/>
  <c r="AG36" i="4"/>
  <c r="AH41" i="4"/>
  <c r="AK41" i="4"/>
  <c r="AI47" i="4"/>
  <c r="AF47" i="4"/>
  <c r="AG52" i="4"/>
  <c r="AJ52" i="4"/>
  <c r="AH57" i="4"/>
  <c r="AK57" i="4"/>
  <c r="AI19" i="4"/>
  <c r="AF19" i="4"/>
  <c r="AJ20" i="4"/>
  <c r="AG20" i="4"/>
  <c r="AD13" i="4"/>
  <c r="AE13" i="4" s="1"/>
  <c r="AJ13" i="4"/>
  <c r="AG13" i="4"/>
  <c r="AH17" i="4"/>
  <c r="AK17" i="4"/>
  <c r="AJ53" i="4"/>
  <c r="AG53" i="4"/>
  <c r="AJ30" i="4"/>
  <c r="AG30" i="4"/>
  <c r="AI55" i="4"/>
  <c r="AF55" i="4"/>
  <c r="AJ32" i="4"/>
  <c r="AG32" i="4"/>
  <c r="AJ26" i="4"/>
  <c r="AG26" i="4"/>
  <c r="AH21" i="4"/>
  <c r="AK21" i="4"/>
  <c r="AJ25" i="4"/>
  <c r="AG25" i="4"/>
  <c r="AJ33" i="4"/>
  <c r="AG33" i="4"/>
  <c r="AF24" i="4"/>
  <c r="AI24" i="4"/>
  <c r="AJ27" i="4"/>
  <c r="AG27" i="4"/>
  <c r="AJ37" i="4"/>
  <c r="AG37" i="4"/>
  <c r="AJ45" i="4"/>
  <c r="AG45" i="4"/>
  <c r="AK50" i="4"/>
  <c r="AH50" i="4"/>
  <c r="AK58" i="4"/>
  <c r="AH58" i="4"/>
  <c r="AJ18" i="4"/>
  <c r="AG18" i="4"/>
  <c r="AJ16" i="4"/>
  <c r="AG16" i="4"/>
  <c r="AH27" i="4"/>
  <c r="AK27" i="4"/>
  <c r="AH37" i="4"/>
  <c r="AK37" i="4"/>
  <c r="AI43" i="4"/>
  <c r="AF43" i="4"/>
  <c r="AG48" i="4"/>
  <c r="AJ48" i="4"/>
  <c r="AH53" i="4"/>
  <c r="AK53" i="4"/>
  <c r="AI59" i="4"/>
  <c r="AF59" i="4"/>
  <c r="AH19" i="4"/>
  <c r="AK19" i="4"/>
  <c r="AF20" i="4"/>
  <c r="AI20" i="4"/>
  <c r="AF12" i="4"/>
  <c r="AE12" i="4"/>
  <c r="R51" i="4" l="1"/>
  <c r="O51" i="4" s="1"/>
  <c r="R12" i="4"/>
  <c r="O12" i="4" s="1"/>
  <c r="R50" i="4"/>
  <c r="O50" i="4" s="1"/>
  <c r="R53" i="4"/>
  <c r="O53" i="4" s="1"/>
  <c r="R46" i="4"/>
  <c r="O46" i="4" s="1"/>
  <c r="R43" i="4"/>
  <c r="O43" i="4" s="1"/>
  <c r="R26" i="4"/>
  <c r="O26" i="4" s="1"/>
  <c r="R38" i="4"/>
  <c r="O38" i="4" s="1"/>
  <c r="R42" i="4"/>
  <c r="O42" i="4" s="1"/>
  <c r="R24" i="4"/>
  <c r="O24" i="4" s="1"/>
  <c r="R33" i="4"/>
  <c r="O33" i="4" s="1"/>
  <c r="R49" i="4"/>
  <c r="O49" i="4" s="1"/>
  <c r="R55" i="4"/>
  <c r="O55" i="4" s="1"/>
  <c r="R25" i="4"/>
  <c r="O25" i="4" s="1"/>
  <c r="R47" i="4"/>
  <c r="O47" i="4" s="1"/>
  <c r="R36" i="4"/>
  <c r="O36" i="4" s="1"/>
  <c r="R34" i="4"/>
  <c r="O34" i="4" s="1"/>
  <c r="R23" i="4"/>
  <c r="O23" i="4" s="1"/>
  <c r="R39" i="4"/>
  <c r="O39" i="4" s="1"/>
  <c r="R59" i="4"/>
  <c r="O59" i="4" s="1"/>
  <c r="R58" i="4"/>
  <c r="O58" i="4" s="1"/>
  <c r="R45" i="4"/>
  <c r="O45" i="4" s="1"/>
  <c r="R30" i="4"/>
  <c r="O30" i="4" s="1"/>
  <c r="R35" i="4"/>
  <c r="O35" i="4" s="1"/>
  <c r="R54" i="4"/>
  <c r="O54" i="4" s="1"/>
  <c r="R31" i="4"/>
  <c r="O31" i="4" s="1"/>
  <c r="R27" i="4"/>
  <c r="O27" i="4" s="1"/>
  <c r="R32" i="4"/>
  <c r="O32" i="4" s="1"/>
  <c r="R28" i="4"/>
  <c r="O28" i="4" s="1"/>
  <c r="R22" i="4"/>
  <c r="O22" i="4" s="1"/>
  <c r="R29" i="4"/>
  <c r="O29" i="4" s="1"/>
  <c r="R48" i="4"/>
  <c r="O48" i="4" s="1"/>
  <c r="R37" i="4"/>
  <c r="O37" i="4" s="1"/>
  <c r="R52" i="4"/>
  <c r="O52" i="4" s="1"/>
  <c r="R57" i="4"/>
  <c r="O57" i="4" s="1"/>
  <c r="R44" i="4"/>
  <c r="O44" i="4" s="1"/>
  <c r="R40" i="4"/>
  <c r="O40" i="4" s="1"/>
  <c r="R56" i="4"/>
  <c r="O56" i="4" s="1"/>
  <c r="R41" i="4"/>
  <c r="O41" i="4" s="1"/>
  <c r="R20" i="4"/>
  <c r="O20" i="4" s="1"/>
  <c r="R17" i="4"/>
  <c r="O17" i="4" s="1"/>
  <c r="R21" i="4"/>
  <c r="O21" i="4" s="1"/>
  <c r="R16" i="4"/>
  <c r="O16" i="4" s="1"/>
  <c r="R14" i="4"/>
  <c r="O14" i="4" s="1"/>
  <c r="R18" i="4"/>
  <c r="O18" i="4" s="1"/>
  <c r="R13" i="4"/>
  <c r="O13" i="4" s="1"/>
  <c r="R15" i="4"/>
  <c r="O15" i="4" s="1"/>
  <c r="R19" i="4"/>
  <c r="O19" i="4" s="1"/>
  <c r="P6" i="4" l="1"/>
</calcChain>
</file>

<file path=xl/sharedStrings.xml><?xml version="1.0" encoding="utf-8"?>
<sst xmlns="http://schemas.openxmlformats.org/spreadsheetml/2006/main" count="213" uniqueCount="104">
  <si>
    <t>対象日程：平成２８年１１月４・５・６日（金・土・日）</t>
    <rPh sb="0" eb="2">
      <t>タイショウ</t>
    </rPh>
    <rPh sb="2" eb="4">
      <t>ニッテイ</t>
    </rPh>
    <rPh sb="5" eb="7">
      <t>ヘイセイ</t>
    </rPh>
    <rPh sb="9" eb="10">
      <t>ネン</t>
    </rPh>
    <rPh sb="12" eb="13">
      <t>ガツ</t>
    </rPh>
    <rPh sb="18" eb="19">
      <t>ニチ</t>
    </rPh>
    <rPh sb="20" eb="21">
      <t>キン</t>
    </rPh>
    <rPh sb="22" eb="23">
      <t>ド</t>
    </rPh>
    <rPh sb="24" eb="25">
      <t>ニチ</t>
    </rPh>
    <phoneticPr fontId="2"/>
  </si>
  <si>
    <t>申込期限：平成２８年１０月１８日（火）</t>
    <rPh sb="0" eb="2">
      <t>モウシコミ</t>
    </rPh>
    <rPh sb="2" eb="4">
      <t>キゲン</t>
    </rPh>
    <rPh sb="5" eb="7">
      <t>ヘイセイ</t>
    </rPh>
    <rPh sb="9" eb="10">
      <t>ネン</t>
    </rPh>
    <rPh sb="12" eb="13">
      <t>ガツ</t>
    </rPh>
    <rPh sb="15" eb="16">
      <t>ニチ</t>
    </rPh>
    <rPh sb="17" eb="18">
      <t>カ</t>
    </rPh>
    <phoneticPr fontId="2"/>
  </si>
  <si>
    <t>ランク</t>
    <phoneticPr fontId="2"/>
  </si>
  <si>
    <t>おとな</t>
    <phoneticPr fontId="2"/>
  </si>
  <si>
    <t>こども</t>
    <phoneticPr fontId="2"/>
  </si>
  <si>
    <t>備考</t>
    <rPh sb="0" eb="2">
      <t>ビコウ</t>
    </rPh>
    <phoneticPr fontId="2"/>
  </si>
  <si>
    <t>Ａ</t>
    <phoneticPr fontId="2"/>
  </si>
  <si>
    <t>１泊２食</t>
    <rPh sb="1" eb="2">
      <t>ハク</t>
    </rPh>
    <rPh sb="3" eb="4">
      <t>ショク</t>
    </rPh>
    <phoneticPr fontId="2"/>
  </si>
  <si>
    <t>設定無し</t>
    <rPh sb="0" eb="2">
      <t>セッテイ</t>
    </rPh>
    <rPh sb="2" eb="3">
      <t>ナ</t>
    </rPh>
    <phoneticPr fontId="2"/>
  </si>
  <si>
    <t>１泊朝食</t>
    <rPh sb="1" eb="2">
      <t>ハク</t>
    </rPh>
    <rPh sb="2" eb="4">
      <t>チョウショク</t>
    </rPh>
    <phoneticPr fontId="2"/>
  </si>
  <si>
    <t>Ｂ</t>
    <phoneticPr fontId="2"/>
  </si>
  <si>
    <t>Ｃ</t>
    <phoneticPr fontId="2"/>
  </si>
  <si>
    <t>Ｄ</t>
    <phoneticPr fontId="2"/>
  </si>
  <si>
    <t>※こどもは４歳以上小学生まで</t>
    <rPh sb="6" eb="7">
      <t>サイ</t>
    </rPh>
    <rPh sb="7" eb="9">
      <t>イジョウ</t>
    </rPh>
    <rPh sb="9" eb="12">
      <t>ショウガクセイ</t>
    </rPh>
    <phoneticPr fontId="2"/>
  </si>
  <si>
    <t>※添い寝（ベッド、食事無し、未就学児まで）は無料、食事は別途精算</t>
    <rPh sb="1" eb="2">
      <t>ソ</t>
    </rPh>
    <rPh sb="3" eb="4">
      <t>ネ</t>
    </rPh>
    <rPh sb="9" eb="11">
      <t>ショクジ</t>
    </rPh>
    <rPh sb="11" eb="12">
      <t>ナ</t>
    </rPh>
    <rPh sb="14" eb="18">
      <t>ミシュウガクジ</t>
    </rPh>
    <rPh sb="22" eb="24">
      <t>ムリョウ</t>
    </rPh>
    <rPh sb="25" eb="27">
      <t>ショクジ</t>
    </rPh>
    <rPh sb="28" eb="30">
      <t>ベット</t>
    </rPh>
    <rPh sb="30" eb="32">
      <t>セイサン</t>
    </rPh>
    <phoneticPr fontId="2"/>
  </si>
  <si>
    <t>※キャンセルチャージ、前日５０％、当日１００％</t>
    <rPh sb="11" eb="13">
      <t>ゼンジツ</t>
    </rPh>
    <rPh sb="17" eb="19">
      <t>トウジツ</t>
    </rPh>
    <phoneticPr fontId="2"/>
  </si>
  <si>
    <t>（消費税込、ひとり料金）</t>
    <rPh sb="1" eb="4">
      <t>ショウヒゼイ</t>
    </rPh>
    <rPh sb="3" eb="5">
      <t>ゼイコミ</t>
    </rPh>
    <rPh sb="9" eb="11">
      <t>リョウキン</t>
    </rPh>
    <phoneticPr fontId="2"/>
  </si>
  <si>
    <t>ホテル安比グランド 本館（１室１名様、入湯税込）</t>
    <rPh sb="3" eb="5">
      <t>アッピ</t>
    </rPh>
    <rPh sb="10" eb="12">
      <t>ホンカン</t>
    </rPh>
    <rPh sb="14" eb="15">
      <t>シツ</t>
    </rPh>
    <rPh sb="16" eb="17">
      <t>メイ</t>
    </rPh>
    <rPh sb="17" eb="18">
      <t>サマ</t>
    </rPh>
    <rPh sb="19" eb="22">
      <t>ニュウトウゼイ</t>
    </rPh>
    <rPh sb="22" eb="23">
      <t>コ</t>
    </rPh>
    <phoneticPr fontId="2"/>
  </si>
  <si>
    <t>ホテル安比グランド 本館（１室２名様入湯税込）</t>
    <rPh sb="3" eb="5">
      <t>アッピ</t>
    </rPh>
    <rPh sb="10" eb="12">
      <t>ホンカン</t>
    </rPh>
    <rPh sb="14" eb="15">
      <t>シツ</t>
    </rPh>
    <rPh sb="16" eb="17">
      <t>メイ</t>
    </rPh>
    <rPh sb="17" eb="18">
      <t>サマ</t>
    </rPh>
    <rPh sb="18" eb="21">
      <t>ニュウトウゼイ</t>
    </rPh>
    <rPh sb="21" eb="22">
      <t>コ</t>
    </rPh>
    <phoneticPr fontId="2"/>
  </si>
  <si>
    <t>ホテル安比グランド 本館（１室３～５名様、入湯税込）</t>
    <rPh sb="3" eb="5">
      <t>アッピ</t>
    </rPh>
    <rPh sb="10" eb="12">
      <t>ホンカン</t>
    </rPh>
    <rPh sb="14" eb="15">
      <t>シツ</t>
    </rPh>
    <rPh sb="18" eb="19">
      <t>メイ</t>
    </rPh>
    <rPh sb="19" eb="20">
      <t>サマ</t>
    </rPh>
    <rPh sb="21" eb="24">
      <t>ニュウトウゼイ</t>
    </rPh>
    <rPh sb="24" eb="25">
      <t>コ</t>
    </rPh>
    <phoneticPr fontId="2"/>
  </si>
  <si>
    <t>ペンションに分宿（１室２～３名様、１名様用の相部屋設定も有り）</t>
    <rPh sb="6" eb="8">
      <t>ブンシュク</t>
    </rPh>
    <rPh sb="10" eb="11">
      <t>シツ</t>
    </rPh>
    <rPh sb="14" eb="15">
      <t>メイ</t>
    </rPh>
    <rPh sb="15" eb="16">
      <t>サマ</t>
    </rPh>
    <rPh sb="18" eb="20">
      <t>メイサマ</t>
    </rPh>
    <rPh sb="20" eb="21">
      <t>ヨウ</t>
    </rPh>
    <rPh sb="22" eb="25">
      <t>アイベヤ</t>
    </rPh>
    <rPh sb="25" eb="27">
      <t>セッテイ</t>
    </rPh>
    <rPh sb="28" eb="29">
      <t>ア</t>
    </rPh>
    <phoneticPr fontId="2"/>
  </si>
  <si>
    <t>※宿泊料金は事前振込み</t>
    <rPh sb="1" eb="3">
      <t>シュクハク</t>
    </rPh>
    <rPh sb="3" eb="5">
      <t>リョウキン</t>
    </rPh>
    <rPh sb="6" eb="8">
      <t>ジゼン</t>
    </rPh>
    <rPh sb="8" eb="10">
      <t>フリコミ</t>
    </rPh>
    <phoneticPr fontId="2"/>
  </si>
  <si>
    <t>※１０月２８日までに指定口座への入金が確認できない場合はキャンセルとなります</t>
    <rPh sb="3" eb="4">
      <t>ガツ</t>
    </rPh>
    <rPh sb="6" eb="7">
      <t>ニチ</t>
    </rPh>
    <rPh sb="10" eb="12">
      <t>シテイ</t>
    </rPh>
    <rPh sb="12" eb="14">
      <t>コウザ</t>
    </rPh>
    <rPh sb="16" eb="18">
      <t>ニュウキン</t>
    </rPh>
    <rPh sb="19" eb="21">
      <t>カクニン</t>
    </rPh>
    <rPh sb="25" eb="27">
      <t>バアイ</t>
    </rPh>
    <phoneticPr fontId="2"/>
  </si>
  <si>
    <t>　口座番号　：　０２７９０－７－５６８３１</t>
    <rPh sb="1" eb="3">
      <t>コウザ</t>
    </rPh>
    <rPh sb="3" eb="5">
      <t>バンゴウ</t>
    </rPh>
    <phoneticPr fontId="2"/>
  </si>
  <si>
    <t>　加入者名　：　北海道オリエンテーリング協会</t>
    <rPh sb="1" eb="4">
      <t>カニュウシャ</t>
    </rPh>
    <rPh sb="4" eb="5">
      <t>メイ</t>
    </rPh>
    <rPh sb="8" eb="11">
      <t>ホッカイドウ</t>
    </rPh>
    <rPh sb="20" eb="22">
      <t>キョウカイ</t>
    </rPh>
    <phoneticPr fontId="2"/>
  </si>
  <si>
    <t>　郵便振替の払込書（青色）に必要事項をご記入のうえ振り込んでください。</t>
    <rPh sb="1" eb="3">
      <t>ユウビン</t>
    </rPh>
    <rPh sb="3" eb="5">
      <t>フリカエ</t>
    </rPh>
    <rPh sb="6" eb="9">
      <t>ハライコミショ</t>
    </rPh>
    <rPh sb="10" eb="12">
      <t>アオイロ</t>
    </rPh>
    <rPh sb="14" eb="16">
      <t>ヒツヨウ</t>
    </rPh>
    <rPh sb="16" eb="18">
      <t>ジコウ</t>
    </rPh>
    <rPh sb="20" eb="22">
      <t>キニュウ</t>
    </rPh>
    <rPh sb="25" eb="26">
      <t>フ</t>
    </rPh>
    <rPh sb="27" eb="28">
      <t>コ</t>
    </rPh>
    <phoneticPr fontId="2"/>
  </si>
  <si>
    <t>　通信欄に代表者名、県名（チーム名）、内訳人数を記入してください。</t>
    <rPh sb="1" eb="4">
      <t>ツウシンラン</t>
    </rPh>
    <rPh sb="5" eb="8">
      <t>ダイヒョウシャ</t>
    </rPh>
    <rPh sb="8" eb="9">
      <t>メイ</t>
    </rPh>
    <rPh sb="10" eb="12">
      <t>ケンメイ</t>
    </rPh>
    <rPh sb="16" eb="17">
      <t>メイ</t>
    </rPh>
    <rPh sb="19" eb="21">
      <t>ウチワケ</t>
    </rPh>
    <rPh sb="21" eb="23">
      <t>ニンズウ</t>
    </rPh>
    <rPh sb="24" eb="26">
      <t>キニュウ</t>
    </rPh>
    <phoneticPr fontId="2"/>
  </si>
  <si>
    <t>第２５回　全日本リレーオリエンテーリング大会　宿泊プラン</t>
    <rPh sb="0" eb="1">
      <t>ダイ</t>
    </rPh>
    <rPh sb="3" eb="4">
      <t>カイ</t>
    </rPh>
    <rPh sb="5" eb="8">
      <t>ゼンニホン</t>
    </rPh>
    <rPh sb="20" eb="22">
      <t>タイカイ</t>
    </rPh>
    <rPh sb="23" eb="25">
      <t>シュクハク</t>
    </rPh>
    <phoneticPr fontId="2"/>
  </si>
  <si>
    <t>No</t>
    <phoneticPr fontId="2"/>
  </si>
  <si>
    <t>名前</t>
    <rPh sb="0" eb="2">
      <t>ナマエ</t>
    </rPh>
    <phoneticPr fontId="2"/>
  </si>
  <si>
    <t>フリカナ</t>
    <phoneticPr fontId="2"/>
  </si>
  <si>
    <t>年齢</t>
    <rPh sb="0" eb="2">
      <t>ネンレイ</t>
    </rPh>
    <phoneticPr fontId="2"/>
  </si>
  <si>
    <t>性別</t>
    <rPh sb="0" eb="2">
      <t>セイベツ</t>
    </rPh>
    <phoneticPr fontId="2"/>
  </si>
  <si>
    <t>宿泊予定</t>
    <rPh sb="0" eb="2">
      <t>シュクハク</t>
    </rPh>
    <rPh sb="2" eb="4">
      <t>ヨテイ</t>
    </rPh>
    <phoneticPr fontId="2"/>
  </si>
  <si>
    <t>食事</t>
    <rPh sb="0" eb="2">
      <t>ショクジ</t>
    </rPh>
    <phoneticPr fontId="2"/>
  </si>
  <si>
    <t>宿泊料金</t>
    <rPh sb="0" eb="2">
      <t>シュクハク</t>
    </rPh>
    <rPh sb="2" eb="4">
      <t>リョウキン</t>
    </rPh>
    <phoneticPr fontId="2"/>
  </si>
  <si>
    <t>未入力</t>
    <rPh sb="0" eb="3">
      <t>ミニュウリョク</t>
    </rPh>
    <phoneticPr fontId="2"/>
  </si>
  <si>
    <t>イン</t>
    <phoneticPr fontId="2"/>
  </si>
  <si>
    <t>泊</t>
    <rPh sb="0" eb="1">
      <t>ハク</t>
    </rPh>
    <phoneticPr fontId="2"/>
  </si>
  <si>
    <t>前</t>
    <rPh sb="0" eb="1">
      <t>マエ</t>
    </rPh>
    <phoneticPr fontId="2"/>
  </si>
  <si>
    <t>後</t>
    <rPh sb="0" eb="1">
      <t>ウシ</t>
    </rPh>
    <phoneticPr fontId="2"/>
  </si>
  <si>
    <t>all</t>
    <phoneticPr fontId="2"/>
  </si>
  <si>
    <t>例</t>
    <rPh sb="0" eb="1">
      <t>レイ</t>
    </rPh>
    <phoneticPr fontId="2"/>
  </si>
  <si>
    <t>信原　靖</t>
    <rPh sb="0" eb="2">
      <t>ノブハラ</t>
    </rPh>
    <rPh sb="3" eb="4">
      <t>ヤスシ</t>
    </rPh>
    <phoneticPr fontId="2"/>
  </si>
  <si>
    <t>ノブハラ　ヤスシ</t>
    <phoneticPr fontId="2"/>
  </si>
  <si>
    <t>男性</t>
  </si>
  <si>
    <t>信原靖、颯斗、瑛斗と同室希望</t>
    <rPh sb="0" eb="2">
      <t>ノブハラ</t>
    </rPh>
    <rPh sb="2" eb="3">
      <t>ヤスシ</t>
    </rPh>
    <rPh sb="4" eb="6">
      <t>ハヤト</t>
    </rPh>
    <rPh sb="7" eb="9">
      <t>アキト</t>
    </rPh>
    <rPh sb="10" eb="12">
      <t>ドウシツ</t>
    </rPh>
    <rPh sb="12" eb="14">
      <t>キボウ</t>
    </rPh>
    <phoneticPr fontId="2"/>
  </si>
  <si>
    <t>信原　颯斗</t>
    <rPh sb="0" eb="2">
      <t>ノブハラ</t>
    </rPh>
    <rPh sb="3" eb="5">
      <t>ハヤト</t>
    </rPh>
    <phoneticPr fontId="2"/>
  </si>
  <si>
    <t>ノブハラ　ハヤト</t>
    <phoneticPr fontId="2"/>
  </si>
  <si>
    <t>当日連絡が取れる携帯番号</t>
    <rPh sb="0" eb="2">
      <t>トウジツ</t>
    </rPh>
    <rPh sb="2" eb="4">
      <t>レンラク</t>
    </rPh>
    <rPh sb="5" eb="6">
      <t>ト</t>
    </rPh>
    <rPh sb="8" eb="10">
      <t>ケイタイ</t>
    </rPh>
    <rPh sb="10" eb="12">
      <t>バンゴウ</t>
    </rPh>
    <phoneticPr fontId="2"/>
  </si>
  <si>
    <t>住所</t>
    <rPh sb="0" eb="2">
      <t>ジュウショ</t>
    </rPh>
    <phoneticPr fontId="2"/>
  </si>
  <si>
    <t>〒</t>
    <phoneticPr fontId="2"/>
  </si>
  <si>
    <t>代表者　詳細情報（全てご記入ください）</t>
    <rPh sb="0" eb="3">
      <t>ダイヒョウシャ</t>
    </rPh>
    <rPh sb="4" eb="6">
      <t>ショウサイ</t>
    </rPh>
    <rPh sb="6" eb="8">
      <t>ジョウホウ</t>
    </rPh>
    <rPh sb="9" eb="10">
      <t>スベ</t>
    </rPh>
    <rPh sb="12" eb="14">
      <t>キニュウ</t>
    </rPh>
    <phoneticPr fontId="2"/>
  </si>
  <si>
    <t>合計金額</t>
    <rPh sb="0" eb="2">
      <t>ゴウケイ</t>
    </rPh>
    <rPh sb="2" eb="4">
      <t>キンガク</t>
    </rPh>
    <phoneticPr fontId="2"/>
  </si>
  <si>
    <t>一般</t>
  </si>
  <si>
    <t>小学生以下</t>
  </si>
  <si>
    <t>一般,小学生以下,添い寝</t>
    <rPh sb="0" eb="2">
      <t>イッパン</t>
    </rPh>
    <rPh sb="3" eb="6">
      <t>ショウガクセイ</t>
    </rPh>
    <rPh sb="6" eb="8">
      <t>イカ</t>
    </rPh>
    <rPh sb="9" eb="10">
      <t>ソ</t>
    </rPh>
    <rPh sb="11" eb="12">
      <t>ネ</t>
    </rPh>
    <phoneticPr fontId="2"/>
  </si>
  <si>
    <t>信原　瑛斗</t>
    <rPh sb="0" eb="2">
      <t>ノブハラ</t>
    </rPh>
    <rPh sb="3" eb="5">
      <t>アキト</t>
    </rPh>
    <phoneticPr fontId="2"/>
  </si>
  <si>
    <t>ノブハラ　アキト</t>
    <phoneticPr fontId="2"/>
  </si>
  <si>
    <t>夕食朝食</t>
  </si>
  <si>
    <t>４日泊</t>
    <rPh sb="1" eb="2">
      <t>ニチ</t>
    </rPh>
    <rPh sb="2" eb="3">
      <t>ハク</t>
    </rPh>
    <phoneticPr fontId="2"/>
  </si>
  <si>
    <t>５日泊</t>
    <rPh sb="1" eb="2">
      <t>ニチ</t>
    </rPh>
    <rPh sb="2" eb="3">
      <t>ハク</t>
    </rPh>
    <phoneticPr fontId="2"/>
  </si>
  <si>
    <t>６日泊</t>
    <rPh sb="1" eb="2">
      <t>ニチ</t>
    </rPh>
    <rPh sb="2" eb="3">
      <t>ハク</t>
    </rPh>
    <phoneticPr fontId="2"/>
  </si>
  <si>
    <t>４日～２泊</t>
  </si>
  <si>
    <t>５日～１泊</t>
  </si>
  <si>
    <t>B</t>
    <phoneticPr fontId="2"/>
  </si>
  <si>
    <t>B</t>
    <phoneticPr fontId="2"/>
  </si>
  <si>
    <t>C</t>
    <phoneticPr fontId="2"/>
  </si>
  <si>
    <t>C</t>
    <phoneticPr fontId="2"/>
  </si>
  <si>
    <t>朝食のみ</t>
  </si>
  <si>
    <t>小学生chk</t>
    <rPh sb="0" eb="3">
      <t>ショウガクセイ</t>
    </rPh>
    <phoneticPr fontId="2"/>
  </si>
  <si>
    <t>４日</t>
    <rPh sb="1" eb="2">
      <t>ニチ</t>
    </rPh>
    <phoneticPr fontId="2"/>
  </si>
  <si>
    <t>５日</t>
    <rPh sb="1" eb="2">
      <t>ニチ</t>
    </rPh>
    <phoneticPr fontId="2"/>
  </si>
  <si>
    <t>６日</t>
    <rPh sb="1" eb="2">
      <t>ニチ</t>
    </rPh>
    <phoneticPr fontId="2"/>
  </si>
  <si>
    <t>宿泊有無</t>
    <rPh sb="0" eb="2">
      <t>シュクハク</t>
    </rPh>
    <rPh sb="2" eb="4">
      <t>ウム</t>
    </rPh>
    <phoneticPr fontId="2"/>
  </si>
  <si>
    <t>宿泊ランク</t>
    <rPh sb="0" eb="2">
      <t>シュクハク</t>
    </rPh>
    <phoneticPr fontId="2"/>
  </si>
  <si>
    <t>一般</t>
    <rPh sb="0" eb="2">
      <t>イッパン</t>
    </rPh>
    <phoneticPr fontId="2"/>
  </si>
  <si>
    <t>小学生以下</t>
    <rPh sb="0" eb="3">
      <t>ショウガクセイ</t>
    </rPh>
    <rPh sb="3" eb="5">
      <t>イカ</t>
    </rPh>
    <phoneticPr fontId="2"/>
  </si>
  <si>
    <t>競技者　登録県</t>
    <rPh sb="0" eb="3">
      <t>キョウギシャ</t>
    </rPh>
    <rPh sb="4" eb="6">
      <t>トウロク</t>
    </rPh>
    <rPh sb="6" eb="7">
      <t>ケン</t>
    </rPh>
    <phoneticPr fontId="2"/>
  </si>
  <si>
    <t>北海道</t>
    <rPh sb="0" eb="3">
      <t>ホッカイドウ</t>
    </rPh>
    <phoneticPr fontId="2"/>
  </si>
  <si>
    <t>都道府県</t>
    <rPh sb="0" eb="4">
      <t>トドウフケン</t>
    </rPh>
    <phoneticPr fontId="2"/>
  </si>
  <si>
    <t>宿泊プラン　エントリーシート</t>
    <rPh sb="0" eb="2">
      <t>シュクハク</t>
    </rPh>
    <phoneticPr fontId="2"/>
  </si>
  <si>
    <t>トレコース　利用</t>
    <rPh sb="6" eb="8">
      <t>リヨウ</t>
    </rPh>
    <phoneticPr fontId="2"/>
  </si>
  <si>
    <t>利用する</t>
  </si>
  <si>
    <t>利用しない</t>
  </si>
  <si>
    <t>大会専用バス利用</t>
    <rPh sb="0" eb="2">
      <t>タイカイ</t>
    </rPh>
    <rPh sb="2" eb="4">
      <t>センヨウ</t>
    </rPh>
    <rPh sb="6" eb="8">
      <t>リヨウ</t>
    </rPh>
    <phoneticPr fontId="2"/>
  </si>
  <si>
    <t>511便</t>
    <rPh sb="3" eb="4">
      <t>ビン</t>
    </rPh>
    <phoneticPr fontId="2"/>
  </si>
  <si>
    <t>521便</t>
    <rPh sb="3" eb="4">
      <t>ビン</t>
    </rPh>
    <phoneticPr fontId="2"/>
  </si>
  <si>
    <t>512便</t>
    <rPh sb="3" eb="4">
      <t>ビン</t>
    </rPh>
    <phoneticPr fontId="2"/>
  </si>
  <si>
    <t>522便</t>
    <rPh sb="3" eb="4">
      <t>ビン</t>
    </rPh>
    <phoneticPr fontId="2"/>
  </si>
  <si>
    <t>611便</t>
    <rPh sb="3" eb="4">
      <t>ビン</t>
    </rPh>
    <phoneticPr fontId="2"/>
  </si>
  <si>
    <t>612便</t>
    <rPh sb="3" eb="4">
      <t>ビン</t>
    </rPh>
    <phoneticPr fontId="2"/>
  </si>
  <si>
    <t>安比高原駅乗車</t>
  </si>
  <si>
    <t>ザイラー前乗車</t>
  </si>
  <si>
    <t>会場前乗車</t>
  </si>
  <si>
    <t>駅</t>
    <rPh sb="0" eb="1">
      <t>エキ</t>
    </rPh>
    <phoneticPr fontId="2"/>
  </si>
  <si>
    <t>会場</t>
    <rPh sb="0" eb="2">
      <t>カイジョウ</t>
    </rPh>
    <phoneticPr fontId="2"/>
  </si>
  <si>
    <t>ザイラー</t>
    <phoneticPr fontId="2"/>
  </si>
  <si>
    <t>トレ</t>
    <phoneticPr fontId="2"/>
  </si>
  <si>
    <t>トレ</t>
    <phoneticPr fontId="2"/>
  </si>
  <si>
    <t>エントリーシート</t>
    <phoneticPr fontId="2"/>
  </si>
  <si>
    <t>トレコース　　　大会専用バス</t>
    <rPh sb="8" eb="10">
      <t>タイカイ</t>
    </rPh>
    <rPh sb="10" eb="12">
      <t>センヨウ</t>
    </rPh>
    <phoneticPr fontId="2"/>
  </si>
  <si>
    <t>一般,小学生,未就学児</t>
    <rPh sb="0" eb="2">
      <t>イッパン</t>
    </rPh>
    <rPh sb="3" eb="6">
      <t>ショウガクセイ</t>
    </rPh>
    <rPh sb="7" eb="11">
      <t>ミシュウガクジ</t>
    </rPh>
    <phoneticPr fontId="2"/>
  </si>
  <si>
    <t>小学生</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</si>
</sst>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quot;¥&quot;* #,##0_ ;_ &quot;¥&quot;* \-#,##0_ ;_ &quot;¥&quot;* &quot;-&quot;_ ;_ @_ "/>
  </numFmts>
  <fonts count="1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2"/>
      <color theme="1"/>
      <name val="メイリオ"/>
      <family val="3"/>
      <charset val="128"/>
    </font>
    <font>
      <b/>
      <sz val="16"/>
      <color theme="1"/>
      <name val="メイリオ"/>
      <family val="3"/>
      <charset val="128"/>
    </font>
    <font>
      <b/>
      <sz val="11"/>
      <color theme="1"/>
      <name val="メイリオ"/>
      <family val="3"/>
      <charset val="128"/>
    </font>
    <font>
      <sz val="11"/>
      <color theme="1"/>
      <name val="メイリオ"/>
      <family val="3"/>
      <charset val="128"/>
    </font>
    <font>
      <sz val="7"/>
      <color theme="1"/>
      <name val="メイリオ"/>
      <family val="3"/>
      <charset val="128"/>
    </font>
    <font>
      <sz val="10"/>
      <color theme="1"/>
      <name val="メイリオ"/>
      <family val="3"/>
      <charset val="128"/>
    </font>
    <font>
      <b/>
      <sz val="12"/>
      <color theme="1"/>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3" xfId="0" applyFont="1" applyBorder="1">
      <alignment vertical="center"/>
    </xf>
    <xf numFmtId="42" fontId="3" fillId="0" borderId="3" xfId="0" applyNumberFormat="1" applyFont="1" applyBorder="1">
      <alignment vertical="center"/>
    </xf>
    <xf numFmtId="42" fontId="3" fillId="0" borderId="0" xfId="0" applyNumberFormat="1" applyFont="1" applyBorder="1">
      <alignment vertical="center"/>
    </xf>
    <xf numFmtId="42" fontId="6" fillId="0" borderId="0" xfId="0" applyNumberFormat="1" applyFont="1" applyAlignment="1">
      <alignment horizontal="center" vertical="center"/>
    </xf>
    <xf numFmtId="0" fontId="6" fillId="0" borderId="0" xfId="0" applyFont="1" applyAlignment="1">
      <alignment horizontal="center" vertical="center" shrinkToFit="1"/>
    </xf>
    <xf numFmtId="0" fontId="8" fillId="2" borderId="7" xfId="0" applyFont="1" applyFill="1" applyBorder="1" applyAlignment="1">
      <alignment horizontal="center" vertical="center"/>
    </xf>
    <xf numFmtId="0" fontId="6" fillId="0" borderId="10" xfId="0" applyFont="1" applyBorder="1" applyAlignment="1">
      <alignment horizontal="center" vertical="center"/>
    </xf>
    <xf numFmtId="0" fontId="8" fillId="2" borderId="3" xfId="0" applyFont="1" applyFill="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shrinkToFit="1"/>
    </xf>
    <xf numFmtId="42" fontId="11" fillId="0" borderId="3" xfId="0" applyNumberFormat="1" applyFont="1" applyBorder="1" applyAlignment="1">
      <alignment horizontal="center" vertical="center"/>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42" fontId="11" fillId="0" borderId="11" xfId="0" applyNumberFormat="1" applyFont="1" applyBorder="1" applyAlignment="1">
      <alignment horizontal="center" vertical="center"/>
    </xf>
    <xf numFmtId="0" fontId="11" fillId="0" borderId="12" xfId="0" applyFont="1" applyBorder="1" applyAlignment="1">
      <alignment horizontal="center" vertical="center" shrinkToFit="1"/>
    </xf>
    <xf numFmtId="0" fontId="6" fillId="0" borderId="31"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center" vertical="center" shrinkToFit="1"/>
    </xf>
    <xf numFmtId="42" fontId="11" fillId="0" borderId="7" xfId="0" applyNumberFormat="1" applyFont="1" applyBorder="1" applyAlignment="1">
      <alignment horizontal="center" vertical="center"/>
    </xf>
    <xf numFmtId="0" fontId="11" fillId="0" borderId="33" xfId="0" applyFont="1" applyBorder="1" applyAlignment="1">
      <alignment horizontal="center" vertical="center" shrinkToFit="1"/>
    </xf>
    <xf numFmtId="0" fontId="11" fillId="0" borderId="26" xfId="0" applyFont="1" applyBorder="1" applyAlignment="1">
      <alignment horizontal="center" vertical="center"/>
    </xf>
    <xf numFmtId="0" fontId="11" fillId="0" borderId="26" xfId="0" applyFont="1" applyBorder="1" applyAlignment="1">
      <alignment horizontal="center" vertical="center" shrinkToFit="1"/>
    </xf>
    <xf numFmtId="42" fontId="11" fillId="0" borderId="26" xfId="0" applyNumberFormat="1" applyFont="1" applyBorder="1" applyAlignment="1">
      <alignment horizontal="center" vertical="center"/>
    </xf>
    <xf numFmtId="0" fontId="11" fillId="0" borderId="27" xfId="0" applyFont="1" applyBorder="1" applyAlignment="1">
      <alignment horizontal="center" vertical="center" shrinkToFit="1"/>
    </xf>
    <xf numFmtId="0" fontId="6" fillId="0" borderId="0" xfId="0" applyFont="1" applyAlignment="1">
      <alignment horizontal="center" vertical="center"/>
    </xf>
    <xf numFmtId="0" fontId="8" fillId="3" borderId="3" xfId="0" applyFont="1" applyFill="1" applyBorder="1" applyAlignment="1">
      <alignment horizontal="center" vertical="center"/>
    </xf>
    <xf numFmtId="0" fontId="8" fillId="3" borderId="7"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26"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10" fillId="0" borderId="26"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27" xfId="0" applyFont="1" applyBorder="1" applyAlignment="1">
      <alignment horizontal="center" vertical="center" shrinkToFit="1"/>
    </xf>
    <xf numFmtId="0" fontId="6" fillId="0" borderId="20" xfId="0" applyFont="1" applyBorder="1" applyAlignment="1">
      <alignment horizontal="center" vertical="center" shrinkToFit="1"/>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9" xfId="0" applyFont="1" applyFill="1" applyBorder="1" applyAlignment="1">
      <alignment horizontal="center" vertical="center"/>
    </xf>
    <xf numFmtId="42" fontId="6" fillId="0" borderId="20" xfId="0" applyNumberFormat="1" applyFont="1" applyBorder="1" applyAlignment="1">
      <alignment horizontal="right" vertical="center"/>
    </xf>
    <xf numFmtId="42" fontId="6" fillId="0" borderId="23" xfId="0" applyNumberFormat="1" applyFont="1" applyBorder="1" applyAlignment="1">
      <alignment horizontal="right" vertical="center"/>
    </xf>
    <xf numFmtId="42" fontId="6" fillId="0" borderId="24" xfId="0" applyNumberFormat="1" applyFont="1" applyBorder="1" applyAlignment="1">
      <alignment horizontal="right" vertical="center"/>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9" fillId="0" borderId="6" xfId="0" applyFont="1" applyFill="1" applyBorder="1" applyAlignment="1">
      <alignment horizontal="left" vertical="center"/>
    </xf>
    <xf numFmtId="0" fontId="9" fillId="0" borderId="0" xfId="0" applyFont="1" applyFill="1" applyBorder="1" applyAlignment="1">
      <alignment horizontal="left" vertical="center"/>
    </xf>
    <xf numFmtId="0" fontId="9" fillId="0" borderId="36" xfId="0" applyFont="1" applyFill="1" applyBorder="1" applyAlignment="1">
      <alignment horizontal="left" vertical="center"/>
    </xf>
    <xf numFmtId="0" fontId="9" fillId="0" borderId="37" xfId="0" applyFont="1" applyFill="1" applyBorder="1" applyAlignment="1">
      <alignment horizontal="left" vertical="center"/>
    </xf>
    <xf numFmtId="0" fontId="9" fillId="0" borderId="28" xfId="0" applyFont="1" applyFill="1" applyBorder="1" applyAlignment="1">
      <alignment horizontal="left" vertical="center"/>
    </xf>
    <xf numFmtId="0" fontId="9" fillId="0" borderId="38"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5" xfId="0" applyFont="1" applyFill="1" applyBorder="1" applyAlignment="1">
      <alignment horizontal="center" vertical="center"/>
    </xf>
    <xf numFmtId="0" fontId="9" fillId="0" borderId="34" xfId="0" applyFont="1" applyFill="1" applyBorder="1" applyAlignment="1">
      <alignment horizontal="left" vertical="center"/>
    </xf>
    <xf numFmtId="0" fontId="9" fillId="0" borderId="22"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8"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9"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7" xfId="0" applyFont="1" applyFill="1" applyBorder="1" applyAlignment="1">
      <alignment horizontal="center" vertical="center"/>
    </xf>
    <xf numFmtId="0" fontId="6" fillId="0" borderId="43" xfId="0" applyFont="1" applyBorder="1" applyAlignment="1">
      <alignment horizontal="center" vertical="center"/>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1" xfId="0" applyFont="1" applyFill="1" applyBorder="1" applyAlignment="1">
      <alignment horizontal="center" vertical="center"/>
    </xf>
    <xf numFmtId="0" fontId="12" fillId="3" borderId="13" xfId="0" applyFont="1" applyFill="1" applyBorder="1" applyAlignment="1">
      <alignment horizontal="right" vertical="center" wrapText="1"/>
    </xf>
    <xf numFmtId="0" fontId="12" fillId="3" borderId="14"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12" fillId="3" borderId="17" xfId="0" applyFont="1" applyFill="1" applyBorder="1" applyAlignment="1">
      <alignment horizontal="right" vertical="center" wrapText="1"/>
    </xf>
    <xf numFmtId="0" fontId="8" fillId="3" borderId="3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18"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15"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9" fillId="0" borderId="3" xfId="0" applyNumberFormat="1" applyFont="1" applyFill="1" applyBorder="1" applyAlignment="1">
      <alignment horizontal="center" vertical="center"/>
    </xf>
  </cellXfs>
  <cellStyles count="1">
    <cellStyle name="標準" xfId="0" builtinId="0"/>
  </cellStyles>
  <dxfs count="19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D5" sqref="D5"/>
    </sheetView>
  </sheetViews>
  <sheetFormatPr defaultColWidth="9.625" defaultRowHeight="18" customHeight="1" x14ac:dyDescent="0.15"/>
  <cols>
    <col min="1" max="4" width="9.625" style="1"/>
    <col min="5" max="5" width="62.625" style="1" customWidth="1"/>
    <col min="6" max="6" width="10.625" style="1" customWidth="1"/>
    <col min="7" max="16384" width="9.625" style="1"/>
  </cols>
  <sheetData>
    <row r="1" spans="1:6" ht="36" customHeight="1" x14ac:dyDescent="0.15">
      <c r="A1" s="50" t="s">
        <v>27</v>
      </c>
      <c r="B1" s="51"/>
      <c r="C1" s="51"/>
      <c r="D1" s="51"/>
      <c r="E1" s="51"/>
    </row>
    <row r="3" spans="1:6" ht="18" customHeight="1" x14ac:dyDescent="0.15">
      <c r="A3" s="1" t="s">
        <v>0</v>
      </c>
    </row>
    <row r="4" spans="1:6" ht="18" customHeight="1" x14ac:dyDescent="0.15">
      <c r="A4" s="1" t="s">
        <v>1</v>
      </c>
    </row>
    <row r="6" spans="1:6" ht="18" customHeight="1" x14ac:dyDescent="0.15">
      <c r="E6" s="2" t="s">
        <v>16</v>
      </c>
    </row>
    <row r="7" spans="1:6" s="4" customFormat="1" ht="18" customHeight="1" x14ac:dyDescent="0.15">
      <c r="A7" s="3" t="s">
        <v>2</v>
      </c>
      <c r="B7" s="3"/>
      <c r="C7" s="3" t="s">
        <v>3</v>
      </c>
      <c r="D7" s="3" t="s">
        <v>4</v>
      </c>
      <c r="E7" s="3" t="s">
        <v>5</v>
      </c>
      <c r="F7" s="1"/>
    </row>
    <row r="8" spans="1:6" ht="18" customHeight="1" x14ac:dyDescent="0.15">
      <c r="A8" s="48" t="s">
        <v>6</v>
      </c>
      <c r="B8" s="5" t="s">
        <v>7</v>
      </c>
      <c r="C8" s="6">
        <v>12950</v>
      </c>
      <c r="D8" s="6" t="s">
        <v>8</v>
      </c>
      <c r="E8" s="49" t="s">
        <v>17</v>
      </c>
    </row>
    <row r="9" spans="1:6" ht="18" customHeight="1" x14ac:dyDescent="0.15">
      <c r="A9" s="48"/>
      <c r="B9" s="5" t="s">
        <v>9</v>
      </c>
      <c r="C9" s="6">
        <v>9650</v>
      </c>
      <c r="D9" s="6" t="s">
        <v>8</v>
      </c>
      <c r="E9" s="49"/>
    </row>
    <row r="10" spans="1:6" ht="18" customHeight="1" x14ac:dyDescent="0.15">
      <c r="A10" s="48" t="s">
        <v>10</v>
      </c>
      <c r="B10" s="5" t="s">
        <v>7</v>
      </c>
      <c r="C10" s="6">
        <v>10750</v>
      </c>
      <c r="D10" s="6">
        <v>8400</v>
      </c>
      <c r="E10" s="49" t="s">
        <v>18</v>
      </c>
    </row>
    <row r="11" spans="1:6" ht="18" customHeight="1" x14ac:dyDescent="0.15">
      <c r="A11" s="48"/>
      <c r="B11" s="5" t="s">
        <v>9</v>
      </c>
      <c r="C11" s="6">
        <v>7450</v>
      </c>
      <c r="D11" s="6">
        <v>5000</v>
      </c>
      <c r="E11" s="49"/>
    </row>
    <row r="12" spans="1:6" ht="18" customHeight="1" x14ac:dyDescent="0.15">
      <c r="A12" s="48" t="s">
        <v>11</v>
      </c>
      <c r="B12" s="5" t="s">
        <v>7</v>
      </c>
      <c r="C12" s="6">
        <v>9650</v>
      </c>
      <c r="D12" s="6">
        <v>7300</v>
      </c>
      <c r="E12" s="49" t="s">
        <v>19</v>
      </c>
      <c r="F12" s="4"/>
    </row>
    <row r="13" spans="1:6" ht="18" customHeight="1" x14ac:dyDescent="0.15">
      <c r="A13" s="48"/>
      <c r="B13" s="5" t="s">
        <v>9</v>
      </c>
      <c r="C13" s="6">
        <v>6350</v>
      </c>
      <c r="D13" s="6">
        <v>3900</v>
      </c>
      <c r="E13" s="49"/>
    </row>
    <row r="14" spans="1:6" ht="18" customHeight="1" x14ac:dyDescent="0.15">
      <c r="A14" s="48" t="s">
        <v>12</v>
      </c>
      <c r="B14" s="5" t="s">
        <v>7</v>
      </c>
      <c r="C14" s="6">
        <v>8300</v>
      </c>
      <c r="D14" s="6">
        <v>6000</v>
      </c>
      <c r="E14" s="49" t="s">
        <v>20</v>
      </c>
    </row>
    <row r="15" spans="1:6" ht="18" customHeight="1" x14ac:dyDescent="0.15">
      <c r="A15" s="48"/>
      <c r="B15" s="5" t="s">
        <v>9</v>
      </c>
      <c r="C15" s="6">
        <v>5500</v>
      </c>
      <c r="D15" s="6">
        <v>3600</v>
      </c>
      <c r="E15" s="49"/>
    </row>
    <row r="17" spans="2:2" ht="18" customHeight="1" x14ac:dyDescent="0.15">
      <c r="B17" s="1" t="s">
        <v>13</v>
      </c>
    </row>
    <row r="18" spans="2:2" ht="18" customHeight="1" x14ac:dyDescent="0.15">
      <c r="B18" s="1" t="s">
        <v>14</v>
      </c>
    </row>
    <row r="19" spans="2:2" ht="18" customHeight="1" x14ac:dyDescent="0.15">
      <c r="B19" s="1" t="s">
        <v>15</v>
      </c>
    </row>
    <row r="20" spans="2:2" ht="18" customHeight="1" x14ac:dyDescent="0.15">
      <c r="B20" s="1" t="s">
        <v>21</v>
      </c>
    </row>
    <row r="21" spans="2:2" ht="18" customHeight="1" x14ac:dyDescent="0.15">
      <c r="B21" s="1" t="s">
        <v>25</v>
      </c>
    </row>
    <row r="22" spans="2:2" ht="18" customHeight="1" x14ac:dyDescent="0.15">
      <c r="B22" s="1" t="s">
        <v>23</v>
      </c>
    </row>
    <row r="23" spans="2:2" ht="18" customHeight="1" x14ac:dyDescent="0.15">
      <c r="B23" s="1" t="s">
        <v>24</v>
      </c>
    </row>
    <row r="24" spans="2:2" ht="18" customHeight="1" x14ac:dyDescent="0.15">
      <c r="B24" s="1" t="s">
        <v>26</v>
      </c>
    </row>
    <row r="25" spans="2:2" ht="18" customHeight="1" x14ac:dyDescent="0.15">
      <c r="B25" s="1" t="s">
        <v>22</v>
      </c>
    </row>
  </sheetData>
  <mergeCells count="9">
    <mergeCell ref="A14:A15"/>
    <mergeCell ref="E14:E15"/>
    <mergeCell ref="A1:E1"/>
    <mergeCell ref="A8:A9"/>
    <mergeCell ref="E8:E9"/>
    <mergeCell ref="A10:A11"/>
    <mergeCell ref="E10:E11"/>
    <mergeCell ref="A12:A13"/>
    <mergeCell ref="E12:E13"/>
  </mergeCells>
  <phoneticPr fontId="2"/>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4"/>
  <sheetViews>
    <sheetView tabSelected="1" zoomScaleNormal="100" workbookViewId="0">
      <pane ySplit="11" topLeftCell="A12" activePane="bottomLeft" state="frozen"/>
      <selection pane="bottomLeft" activeCell="I17" sqref="I17"/>
    </sheetView>
  </sheetViews>
  <sheetFormatPr defaultColWidth="9" defaultRowHeight="18" customHeight="1" x14ac:dyDescent="0.15"/>
  <cols>
    <col min="1" max="1" width="4.625" style="13" customWidth="1"/>
    <col min="2" max="3" width="13.625" style="13" customWidth="1"/>
    <col min="4" max="7" width="7.625" style="13" customWidth="1"/>
    <col min="8" max="8" width="12.625" style="13" customWidth="1"/>
    <col min="9" max="14" width="8.625" style="13" customWidth="1"/>
    <col min="15" max="15" width="11.5" style="13" customWidth="1"/>
    <col min="16" max="16" width="25.625" style="13" customWidth="1"/>
    <col min="17" max="17" width="9" style="13"/>
    <col min="18" max="18" width="11.375" style="13" hidden="1" customWidth="1"/>
    <col min="19" max="31" width="0" style="13" hidden="1" customWidth="1"/>
    <col min="32" max="32" width="9.25" style="13" hidden="1" customWidth="1"/>
    <col min="33" max="37" width="0" style="13" hidden="1" customWidth="1"/>
    <col min="38" max="38" width="9.25" style="13" hidden="1" customWidth="1"/>
    <col min="39" max="46" width="0" style="13" hidden="1" customWidth="1"/>
    <col min="47" max="48" width="9" style="13" hidden="1" customWidth="1"/>
    <col min="49" max="51" width="0" style="13" hidden="1" customWidth="1"/>
    <col min="52" max="16384" width="9" style="13"/>
  </cols>
  <sheetData>
    <row r="1" spans="1:51" ht="18" customHeight="1" x14ac:dyDescent="0.15">
      <c r="A1" s="86" t="s">
        <v>81</v>
      </c>
      <c r="B1" s="87"/>
      <c r="C1" s="87"/>
      <c r="D1" s="87"/>
      <c r="E1" s="87"/>
      <c r="F1" s="82" t="s">
        <v>52</v>
      </c>
      <c r="G1" s="82"/>
      <c r="H1" s="82"/>
      <c r="I1" s="82"/>
      <c r="J1" s="82"/>
      <c r="K1" s="82"/>
      <c r="L1" s="82"/>
      <c r="M1" s="82"/>
      <c r="N1" s="82"/>
      <c r="O1" s="82"/>
      <c r="P1" s="83"/>
    </row>
    <row r="2" spans="1:51" ht="18" customHeight="1" x14ac:dyDescent="0.15">
      <c r="A2" s="88"/>
      <c r="B2" s="89"/>
      <c r="C2" s="89"/>
      <c r="D2" s="89"/>
      <c r="E2" s="89"/>
      <c r="F2" s="84"/>
      <c r="G2" s="84"/>
      <c r="H2" s="84"/>
      <c r="I2" s="84"/>
      <c r="J2" s="84"/>
      <c r="K2" s="84"/>
      <c r="L2" s="84"/>
      <c r="M2" s="84"/>
      <c r="N2" s="84"/>
      <c r="O2" s="84"/>
      <c r="P2" s="85"/>
    </row>
    <row r="3" spans="1:51" ht="18" customHeight="1" x14ac:dyDescent="0.15">
      <c r="A3" s="61"/>
      <c r="B3" s="12" t="s">
        <v>29</v>
      </c>
      <c r="C3" s="12" t="s">
        <v>30</v>
      </c>
      <c r="D3" s="10" t="s">
        <v>31</v>
      </c>
      <c r="E3" s="10" t="s">
        <v>32</v>
      </c>
      <c r="F3" s="77" t="s">
        <v>80</v>
      </c>
      <c r="G3" s="77"/>
      <c r="H3" s="100" t="s">
        <v>49</v>
      </c>
      <c r="I3" s="77"/>
      <c r="J3" s="77"/>
      <c r="K3" s="93"/>
      <c r="L3" s="93" t="s">
        <v>5</v>
      </c>
      <c r="M3" s="94"/>
      <c r="N3" s="94"/>
      <c r="O3" s="94"/>
      <c r="P3" s="95"/>
    </row>
    <row r="4" spans="1:51" ht="18" customHeight="1" x14ac:dyDescent="0.15">
      <c r="A4" s="61"/>
      <c r="B4" s="90"/>
      <c r="C4" s="90"/>
      <c r="D4" s="91"/>
      <c r="E4" s="91"/>
      <c r="F4" s="90"/>
      <c r="G4" s="90"/>
      <c r="H4" s="101"/>
      <c r="I4" s="90"/>
      <c r="J4" s="90"/>
      <c r="K4" s="102"/>
      <c r="L4" s="71"/>
      <c r="M4" s="72"/>
      <c r="N4" s="72"/>
      <c r="O4" s="72"/>
      <c r="P4" s="96"/>
    </row>
    <row r="5" spans="1:51" ht="18" customHeight="1" x14ac:dyDescent="0.15">
      <c r="A5" s="61"/>
      <c r="B5" s="90"/>
      <c r="C5" s="90"/>
      <c r="D5" s="92"/>
      <c r="E5" s="92"/>
      <c r="F5" s="90"/>
      <c r="G5" s="90"/>
      <c r="H5" s="101"/>
      <c r="I5" s="90"/>
      <c r="J5" s="90"/>
      <c r="K5" s="102"/>
      <c r="L5" s="97"/>
      <c r="M5" s="98"/>
      <c r="N5" s="98"/>
      <c r="O5" s="98"/>
      <c r="P5" s="99"/>
    </row>
    <row r="6" spans="1:51" ht="18" customHeight="1" x14ac:dyDescent="0.15">
      <c r="A6" s="61" t="s">
        <v>50</v>
      </c>
      <c r="B6" s="16" t="s">
        <v>51</v>
      </c>
      <c r="C6" s="69"/>
      <c r="D6" s="69"/>
      <c r="E6" s="69"/>
      <c r="F6" s="69"/>
      <c r="G6" s="69"/>
      <c r="H6" s="69"/>
      <c r="I6" s="69"/>
      <c r="J6" s="69"/>
      <c r="K6" s="69"/>
      <c r="L6" s="69"/>
      <c r="M6" s="69"/>
      <c r="N6" s="70"/>
      <c r="O6" s="77" t="s">
        <v>53</v>
      </c>
      <c r="P6" s="66">
        <f>SUM(O15:O59)</f>
        <v>0</v>
      </c>
    </row>
    <row r="7" spans="1:51" ht="18" customHeight="1" x14ac:dyDescent="0.15">
      <c r="A7" s="61"/>
      <c r="B7" s="71"/>
      <c r="C7" s="72"/>
      <c r="D7" s="72"/>
      <c r="E7" s="72"/>
      <c r="F7" s="72"/>
      <c r="G7" s="72"/>
      <c r="H7" s="72"/>
      <c r="I7" s="72"/>
      <c r="J7" s="72"/>
      <c r="K7" s="72"/>
      <c r="L7" s="72"/>
      <c r="M7" s="72"/>
      <c r="N7" s="73"/>
      <c r="O7" s="77"/>
      <c r="P7" s="67"/>
    </row>
    <row r="8" spans="1:51" ht="18" customHeight="1" x14ac:dyDescent="0.15">
      <c r="A8" s="62"/>
      <c r="B8" s="71"/>
      <c r="C8" s="72"/>
      <c r="D8" s="72"/>
      <c r="E8" s="72"/>
      <c r="F8" s="72"/>
      <c r="G8" s="72"/>
      <c r="H8" s="72"/>
      <c r="I8" s="72"/>
      <c r="J8" s="72"/>
      <c r="K8" s="72"/>
      <c r="L8" s="72"/>
      <c r="M8" s="72"/>
      <c r="N8" s="73"/>
      <c r="O8" s="78"/>
      <c r="P8" s="67"/>
    </row>
    <row r="9" spans="1:51" ht="18" customHeight="1" thickBot="1" x14ac:dyDescent="0.2">
      <c r="A9" s="63"/>
      <c r="B9" s="74"/>
      <c r="C9" s="75"/>
      <c r="D9" s="75"/>
      <c r="E9" s="75"/>
      <c r="F9" s="75"/>
      <c r="G9" s="75"/>
      <c r="H9" s="75"/>
      <c r="I9" s="75"/>
      <c r="J9" s="75"/>
      <c r="K9" s="75"/>
      <c r="L9" s="75"/>
      <c r="M9" s="75"/>
      <c r="N9" s="76"/>
      <c r="O9" s="79"/>
      <c r="P9" s="68"/>
    </row>
    <row r="10" spans="1:51" ht="18" customHeight="1" x14ac:dyDescent="0.15">
      <c r="A10" s="64" t="s">
        <v>28</v>
      </c>
      <c r="B10" s="55" t="s">
        <v>29</v>
      </c>
      <c r="C10" s="55" t="s">
        <v>30</v>
      </c>
      <c r="D10" s="55" t="s">
        <v>31</v>
      </c>
      <c r="E10" s="55" t="s">
        <v>32</v>
      </c>
      <c r="F10" s="53" t="s">
        <v>78</v>
      </c>
      <c r="G10" s="57" t="s">
        <v>56</v>
      </c>
      <c r="H10" s="55" t="s">
        <v>33</v>
      </c>
      <c r="I10" s="80" t="s">
        <v>60</v>
      </c>
      <c r="J10" s="81"/>
      <c r="K10" s="80" t="s">
        <v>61</v>
      </c>
      <c r="L10" s="81"/>
      <c r="M10" s="80" t="s">
        <v>62</v>
      </c>
      <c r="N10" s="81"/>
      <c r="O10" s="55" t="s">
        <v>35</v>
      </c>
      <c r="P10" s="59" t="s">
        <v>5</v>
      </c>
      <c r="W10" s="52" t="s">
        <v>74</v>
      </c>
      <c r="X10" s="52"/>
      <c r="Y10" s="52"/>
      <c r="Z10" s="52" t="s">
        <v>75</v>
      </c>
      <c r="AA10" s="52"/>
      <c r="AB10" s="52"/>
      <c r="AC10" s="52" t="s">
        <v>36</v>
      </c>
      <c r="AD10" s="52"/>
      <c r="AE10" s="52"/>
      <c r="AF10" s="52" t="s">
        <v>76</v>
      </c>
      <c r="AG10" s="52"/>
      <c r="AH10" s="52"/>
      <c r="AI10" s="52" t="s">
        <v>77</v>
      </c>
      <c r="AJ10" s="52"/>
      <c r="AK10" s="52"/>
      <c r="AL10" s="13">
        <v>111</v>
      </c>
      <c r="AM10" s="13">
        <v>112</v>
      </c>
      <c r="AN10" s="13">
        <v>121</v>
      </c>
      <c r="AO10" s="13">
        <v>122</v>
      </c>
      <c r="AP10" s="13">
        <v>131</v>
      </c>
      <c r="AQ10" s="13">
        <v>132</v>
      </c>
      <c r="AR10" s="13">
        <v>141</v>
      </c>
      <c r="AS10" s="13">
        <v>142</v>
      </c>
      <c r="AT10" s="13">
        <v>221</v>
      </c>
      <c r="AU10" s="13">
        <v>222</v>
      </c>
      <c r="AV10" s="13">
        <v>231</v>
      </c>
      <c r="AW10" s="13">
        <v>232</v>
      </c>
      <c r="AX10" s="13">
        <v>241</v>
      </c>
      <c r="AY10" s="13">
        <v>242</v>
      </c>
    </row>
    <row r="11" spans="1:51" ht="18" customHeight="1" thickBot="1" x14ac:dyDescent="0.2">
      <c r="A11" s="65"/>
      <c r="B11" s="56"/>
      <c r="C11" s="56"/>
      <c r="D11" s="56"/>
      <c r="E11" s="56"/>
      <c r="F11" s="54"/>
      <c r="G11" s="58"/>
      <c r="H11" s="56"/>
      <c r="I11" s="29" t="s">
        <v>2</v>
      </c>
      <c r="J11" s="29" t="s">
        <v>34</v>
      </c>
      <c r="K11" s="29" t="s">
        <v>2</v>
      </c>
      <c r="L11" s="29" t="s">
        <v>34</v>
      </c>
      <c r="M11" s="29" t="s">
        <v>2</v>
      </c>
      <c r="N11" s="29" t="s">
        <v>34</v>
      </c>
      <c r="O11" s="56"/>
      <c r="P11" s="60"/>
      <c r="S11" s="13" t="s">
        <v>3</v>
      </c>
      <c r="T11" s="13" t="s">
        <v>70</v>
      </c>
      <c r="U11" s="13" t="s">
        <v>37</v>
      </c>
      <c r="V11" s="13" t="s">
        <v>38</v>
      </c>
      <c r="W11" s="13" t="s">
        <v>71</v>
      </c>
      <c r="X11" s="13" t="s">
        <v>72</v>
      </c>
      <c r="Y11" s="13" t="s">
        <v>73</v>
      </c>
      <c r="Z11" s="13" t="s">
        <v>71</v>
      </c>
      <c r="AA11" s="13" t="s">
        <v>72</v>
      </c>
      <c r="AB11" s="13" t="s">
        <v>73</v>
      </c>
      <c r="AC11" s="13" t="s">
        <v>39</v>
      </c>
      <c r="AD11" s="13" t="s">
        <v>40</v>
      </c>
      <c r="AE11" s="13" t="s">
        <v>41</v>
      </c>
      <c r="AF11" s="13" t="s">
        <v>71</v>
      </c>
      <c r="AG11" s="13" t="s">
        <v>72</v>
      </c>
      <c r="AH11" s="13" t="s">
        <v>73</v>
      </c>
      <c r="AI11" s="13" t="s">
        <v>71</v>
      </c>
      <c r="AJ11" s="13" t="s">
        <v>72</v>
      </c>
      <c r="AK11" s="13" t="s">
        <v>73</v>
      </c>
      <c r="AL11" s="7">
        <v>12950</v>
      </c>
      <c r="AM11" s="7">
        <v>9650</v>
      </c>
      <c r="AN11" s="7">
        <v>10750</v>
      </c>
      <c r="AO11" s="7">
        <v>7450</v>
      </c>
      <c r="AP11" s="7">
        <v>9650</v>
      </c>
      <c r="AQ11" s="7">
        <v>6350</v>
      </c>
      <c r="AR11" s="7">
        <v>8300</v>
      </c>
      <c r="AS11" s="7">
        <v>5500</v>
      </c>
      <c r="AT11" s="7">
        <v>8400</v>
      </c>
      <c r="AU11" s="7">
        <v>5000</v>
      </c>
      <c r="AV11" s="7">
        <v>7300</v>
      </c>
      <c r="AW11" s="7">
        <v>3900</v>
      </c>
      <c r="AX11" s="7">
        <v>6000</v>
      </c>
      <c r="AY11" s="7">
        <v>3600</v>
      </c>
    </row>
    <row r="12" spans="1:51" ht="18" customHeight="1" x14ac:dyDescent="0.15">
      <c r="A12" s="14" t="s">
        <v>42</v>
      </c>
      <c r="B12" s="35" t="s">
        <v>43</v>
      </c>
      <c r="C12" s="35" t="s">
        <v>44</v>
      </c>
      <c r="D12" s="34">
        <v>44</v>
      </c>
      <c r="E12" s="34" t="s">
        <v>45</v>
      </c>
      <c r="F12" s="35" t="s">
        <v>79</v>
      </c>
      <c r="G12" s="35" t="s">
        <v>54</v>
      </c>
      <c r="H12" s="34" t="s">
        <v>63</v>
      </c>
      <c r="I12" s="34" t="s">
        <v>65</v>
      </c>
      <c r="J12" s="34" t="s">
        <v>69</v>
      </c>
      <c r="K12" s="34" t="s">
        <v>68</v>
      </c>
      <c r="L12" s="34" t="s">
        <v>59</v>
      </c>
      <c r="M12" s="34"/>
      <c r="N12" s="34"/>
      <c r="O12" s="36">
        <f>R12*AE12</f>
        <v>17100</v>
      </c>
      <c r="P12" s="37" t="s">
        <v>46</v>
      </c>
      <c r="R12" s="8">
        <f>SUM(AF12:AK12)</f>
        <v>17100</v>
      </c>
      <c r="S12" s="13">
        <f>IF(G12="一般",1,IF(G12="小学生以下",2,IF(G12="添い寝",3,0)))</f>
        <v>1</v>
      </c>
      <c r="T12" s="13">
        <f t="shared" ref="T12:T59" si="0">IF(S12=2,IF(D12&lt;13,0,1),IF(S12=3,IF(D12&lt;7,0,1),0))</f>
        <v>0</v>
      </c>
      <c r="U12" s="13">
        <f>IF(LEFT(H12,1)="４",4,IF(LEFT(H12,1)="５",5,IF(LEFT(H12,1)="６",6,0)))</f>
        <v>4</v>
      </c>
      <c r="V12" s="13">
        <f>IF(RIGHT(H12,2)="１泊",1,IF(RIGHT(H12,2)="２泊",2,IF(RIGHT(H12,2)="３泊",3,0)))</f>
        <v>2</v>
      </c>
      <c r="W12" s="13">
        <f>IF(U12=4,1,0)</f>
        <v>1</v>
      </c>
      <c r="X12" s="13">
        <f>IF(U12=5,1,IF(U12=4,IF(V12&gt;1,1,0),0))</f>
        <v>1</v>
      </c>
      <c r="Y12" s="13">
        <f>IF(U12=6,1,IF(U12=5,IF(V12&gt;1,1,0),IF(U12=4,IF(V12&gt;2,1,0),0)))</f>
        <v>0</v>
      </c>
      <c r="Z12" s="13">
        <f>SUM(100*S12,IF(W12=0,0,SUM(10*IF(I12="A",1,IF(I12="B",2,IF(I12="C",3,IF(I12="D",4,0)))),IF(J12="朝食のみ",2,IF(J12="夕食朝食",1,0)))))</f>
        <v>122</v>
      </c>
      <c r="AA12" s="13">
        <f>SUM(100*S12,IF(X12=0,0,SUM(10*IF(K12="A",1,IF(K12="B",2,IF(K12="C",3,IF(K12="D",4,0)))),IF(L12="朝食のみ",2,IF(L12="夕食朝食",1,0)))))</f>
        <v>131</v>
      </c>
      <c r="AB12" s="13">
        <f>SUM(100*S12,IF(Y12=0,0,SUM(10*IF(M12="A",1,IF(M12="B",2,IF(M12="C",3,IF(M12="D",4,0)))),IF(N12="朝食のみ",2,IF(N12="夕食朝食",1,0)))))</f>
        <v>100</v>
      </c>
      <c r="AC12" s="13">
        <f>IF(B12="",0,IF(C12="",0,IF(D12="",0,IF(E12="",0,1))))</f>
        <v>1</v>
      </c>
      <c r="AD12" s="13">
        <f>IF(S12=0,0,IF(U12=0,0,IF(V12=0,0,IF(SUM(Z12:AB12)=0,0,1))))</f>
        <v>1</v>
      </c>
      <c r="AE12" s="13">
        <f>AC12*AD12</f>
        <v>1</v>
      </c>
      <c r="AF12" s="7">
        <f>IF(Z12=111,AL12,IF(Z12=112,AM12,IF(Z12=121,AN12,IF(Z12=122,AO12,IF(Z12=131,AP12,IF(Z12=132,AQ12,IF(Z12=141,AR12,IF(Z12=142,AS12,0))))))))</f>
        <v>7450</v>
      </c>
      <c r="AG12" s="7">
        <f>IF(AA12=111,AL12,IF(AA12=112,AM12,IF(AA12=121,AN12,IF(AA12=122,AO12,IF(AA12=131,AP12,IF(AA12=132,AQ12,IF(AA12=141,AR12,IF(AA12=142,AS12,0))))))))</f>
        <v>9650</v>
      </c>
      <c r="AH12" s="7">
        <f>IF(AB12=111,AL12,IF(AB12=112,AM12,IF(AB12=121,AN12,IF(AB12=122,AO12,IF(AB12=131,AP12,IF(AB12=132,AQ12,IF(AB12=141,AR12,IF(AB12=142,AS12,0))))))))</f>
        <v>0</v>
      </c>
      <c r="AI12" s="7">
        <f>IF(Z12=221,AT12,IF(Z12=222,AU12,IF(Z12=231,AV12,IF(Z12=232,AW12,IF(Z12=241,AX12,IF(Z12=242,AY12,0))))))</f>
        <v>0</v>
      </c>
      <c r="AJ12" s="7">
        <f>IF(AA12=221,AT12,IF(AA12=222,AU12,IF(AA12=231,AV12,IF(AA12=232,AW12,IF(AA12=241,AX12,IF(AA12=242,AY12,0))))))</f>
        <v>0</v>
      </c>
      <c r="AK12" s="7">
        <f>IF(AB12=221,AT12,IF(AB12=222,AU12,IF(AB12=231,AV12,IF(AB12=232,AW12,IF(AB12=241,AX12,IF(AB12=242,AY12,0))))))</f>
        <v>0</v>
      </c>
      <c r="AL12" s="7">
        <f>AL11</f>
        <v>12950</v>
      </c>
      <c r="AM12" s="7">
        <f t="shared" ref="AM12:AY14" si="1">AM11</f>
        <v>9650</v>
      </c>
      <c r="AN12" s="7">
        <f t="shared" si="1"/>
        <v>10750</v>
      </c>
      <c r="AO12" s="7">
        <f t="shared" si="1"/>
        <v>7450</v>
      </c>
      <c r="AP12" s="7">
        <f t="shared" si="1"/>
        <v>9650</v>
      </c>
      <c r="AQ12" s="7">
        <f t="shared" si="1"/>
        <v>6350</v>
      </c>
      <c r="AR12" s="7">
        <f t="shared" si="1"/>
        <v>8300</v>
      </c>
      <c r="AS12" s="7">
        <f t="shared" si="1"/>
        <v>5500</v>
      </c>
      <c r="AT12" s="7">
        <f t="shared" si="1"/>
        <v>8400</v>
      </c>
      <c r="AU12" s="7">
        <f t="shared" si="1"/>
        <v>5000</v>
      </c>
      <c r="AV12" s="7">
        <f t="shared" si="1"/>
        <v>7300</v>
      </c>
      <c r="AW12" s="7">
        <f t="shared" si="1"/>
        <v>3900</v>
      </c>
      <c r="AX12" s="7">
        <f t="shared" si="1"/>
        <v>6000</v>
      </c>
      <c r="AY12" s="7">
        <f t="shared" si="1"/>
        <v>3600</v>
      </c>
    </row>
    <row r="13" spans="1:51" ht="18" customHeight="1" x14ac:dyDescent="0.15">
      <c r="A13" s="15" t="s">
        <v>42</v>
      </c>
      <c r="B13" s="23" t="s">
        <v>47</v>
      </c>
      <c r="C13" s="23" t="s">
        <v>48</v>
      </c>
      <c r="D13" s="21">
        <v>15</v>
      </c>
      <c r="E13" s="21" t="s">
        <v>45</v>
      </c>
      <c r="F13" s="23" t="s">
        <v>79</v>
      </c>
      <c r="G13" s="23" t="s">
        <v>54</v>
      </c>
      <c r="H13" s="21" t="s">
        <v>64</v>
      </c>
      <c r="I13" s="21"/>
      <c r="J13" s="21"/>
      <c r="K13" s="21" t="s">
        <v>67</v>
      </c>
      <c r="L13" s="21" t="s">
        <v>59</v>
      </c>
      <c r="M13" s="21"/>
      <c r="N13" s="21"/>
      <c r="O13" s="24">
        <f t="shared" ref="O13:O59" si="2">R13*AE13</f>
        <v>9650</v>
      </c>
      <c r="P13" s="25" t="s">
        <v>46</v>
      </c>
      <c r="R13" s="8">
        <f t="shared" ref="R13:R59" si="3">SUM(AF13:AK13)</f>
        <v>9650</v>
      </c>
      <c r="S13" s="13">
        <f t="shared" ref="S13:S59" si="4">IF(G13="一般",1,IF(G13="小学生以下",2,IF(G13="添い寝",3,0)))</f>
        <v>1</v>
      </c>
      <c r="T13" s="13">
        <f t="shared" si="0"/>
        <v>0</v>
      </c>
      <c r="U13" s="13">
        <f t="shared" ref="U13:U59" si="5">IF(LEFT(H13,1)="４",4,IF(LEFT(H13,1)="５",5,IF(LEFT(H13,1)="６",6,0)))</f>
        <v>5</v>
      </c>
      <c r="V13" s="13">
        <f t="shared" ref="V13:V59" si="6">IF(RIGHT(H13,2)="１泊",1,IF(RIGHT(H13,2)="２泊",2,IF(RIGHT(H13,2)="３泊",3,0)))</f>
        <v>1</v>
      </c>
      <c r="W13" s="13">
        <f t="shared" ref="W13:W14" si="7">IF(U13=4,1,0)</f>
        <v>0</v>
      </c>
      <c r="X13" s="13">
        <f t="shared" ref="X13:X14" si="8">IF(U13=5,1,IF(U13=4,IF(V13&gt;1,1,0),0))</f>
        <v>1</v>
      </c>
      <c r="Y13" s="13">
        <f t="shared" ref="Y13:Y15" si="9">IF(U13=6,1,IF(U13=5,IF(V13&gt;1,1,0),IF(U13=4,IF(V13&gt;2,1,0),0)))</f>
        <v>0</v>
      </c>
      <c r="Z13" s="13">
        <f t="shared" ref="Z13:Z59" si="10">SUM(100*S13,IF(W13=0,0,SUM(10*IF(I13="A",1,IF(I13="B",2,IF(I13="C",3,IF(I13="D",4,0)))),IF(J13="朝食のみ",2,IF(J13="夕食朝食",1,0)))))</f>
        <v>100</v>
      </c>
      <c r="AA13" s="13">
        <f t="shared" ref="AA13:AA59" si="11">SUM(100*S13,IF(X13=0,0,SUM(10*IF(K13="A",1,IF(K13="B",2,IF(K13="C",3,IF(K13="D",4,0)))),IF(L13="朝食のみ",2,IF(L13="夕食朝食",1,0)))))</f>
        <v>131</v>
      </c>
      <c r="AB13" s="13">
        <f t="shared" ref="AB13:AB59" si="12">SUM(100*S13,IF(Y13=0,0,SUM(10*IF(M13="A",1,IF(M13="B",2,IF(M13="C",3,IF(M13="D",4,0)))),IF(N13="朝食のみ",2,IF(N13="夕食朝食",1,0)))))</f>
        <v>100</v>
      </c>
      <c r="AC13" s="13">
        <f t="shared" ref="AC13:AC59" si="13">IF(B13="",0,IF(C13="",0,IF(D13="",0,IF(E13="",0,1))))</f>
        <v>1</v>
      </c>
      <c r="AD13" s="13">
        <f t="shared" ref="AD13:AD59" si="14">IF(S13=0,0,IF(U13=0,0,IF(V13=0,0,IF(SUM(Z13:AB13)=0,0,1))))</f>
        <v>1</v>
      </c>
      <c r="AE13" s="13">
        <f t="shared" ref="AE13:AE59" si="15">AC13*AD13</f>
        <v>1</v>
      </c>
      <c r="AF13" s="7">
        <f t="shared" ref="AF13:AF59" si="16">IF(Z13=111,AL13,IF(Z13=112,AM13,IF(Z13=121,AN13,IF(Z13=122,AO13,IF(Z13=131,AP13,IF(Z13=132,AQ13,IF(Z13=141,AR13,IF(Z13=142,AS13,0))))))))</f>
        <v>0</v>
      </c>
      <c r="AG13" s="7">
        <f t="shared" ref="AG13:AG59" si="17">IF(AA13=111,AL13,IF(AA13=112,AM13,IF(AA13=121,AN13,IF(AA13=122,AO13,IF(AA13=131,AP13,IF(AA13=132,AQ13,IF(AA13=141,AR13,IF(AA13=142,AS13,0))))))))</f>
        <v>9650</v>
      </c>
      <c r="AH13" s="7">
        <f t="shared" ref="AH13:AH59" si="18">IF(AB13=111,AL13,IF(AB13=112,AM13,IF(AB13=121,AN13,IF(AB13=122,AO13,IF(AB13=131,AP13,IF(AB13=132,AQ13,IF(AB13=141,AR13,IF(AB13=142,AS13,0))))))))</f>
        <v>0</v>
      </c>
      <c r="AI13" s="7">
        <f t="shared" ref="AI13:AI59" si="19">IF(Z13=221,AT13,IF(Z13=222,AU13,IF(Z13=231,AV13,IF(Z13=232,AW13,IF(Z13=241,AX13,IF(Z13=242,AY13,0))))))</f>
        <v>0</v>
      </c>
      <c r="AJ13" s="7">
        <f t="shared" ref="AJ13:AJ59" si="20">IF(AA13=221,AT13,IF(AA13=222,AU13,IF(AA13=231,AV13,IF(AA13=232,AW13,IF(AA13=241,AX13,IF(AA13=242,AY13,0))))))</f>
        <v>0</v>
      </c>
      <c r="AK13" s="7">
        <f t="shared" ref="AK13:AK59" si="21">IF(AB13=221,AT13,IF(AB13=222,AU13,IF(AB13=231,AV13,IF(AB13=232,AW13,IF(AB13=241,AX13,IF(AB13=242,AY13,0))))))</f>
        <v>0</v>
      </c>
      <c r="AL13" s="7">
        <f>AL12</f>
        <v>12950</v>
      </c>
      <c r="AM13" s="7">
        <f t="shared" si="1"/>
        <v>9650</v>
      </c>
      <c r="AN13" s="7">
        <f t="shared" si="1"/>
        <v>10750</v>
      </c>
      <c r="AO13" s="7">
        <f t="shared" si="1"/>
        <v>7450</v>
      </c>
      <c r="AP13" s="7">
        <f t="shared" si="1"/>
        <v>9650</v>
      </c>
      <c r="AQ13" s="7">
        <f t="shared" si="1"/>
        <v>6350</v>
      </c>
      <c r="AR13" s="7">
        <f t="shared" si="1"/>
        <v>8300</v>
      </c>
      <c r="AS13" s="7">
        <f t="shared" si="1"/>
        <v>5500</v>
      </c>
      <c r="AT13" s="7">
        <f t="shared" si="1"/>
        <v>8400</v>
      </c>
      <c r="AU13" s="7">
        <f t="shared" si="1"/>
        <v>5000</v>
      </c>
      <c r="AV13" s="7">
        <f t="shared" si="1"/>
        <v>7300</v>
      </c>
      <c r="AW13" s="7">
        <f t="shared" si="1"/>
        <v>3900</v>
      </c>
      <c r="AX13" s="7">
        <f t="shared" si="1"/>
        <v>6000</v>
      </c>
      <c r="AY13" s="7">
        <f t="shared" si="1"/>
        <v>3600</v>
      </c>
    </row>
    <row r="14" spans="1:51" ht="18" customHeight="1" thickBot="1" x14ac:dyDescent="0.2">
      <c r="A14" s="11" t="s">
        <v>42</v>
      </c>
      <c r="B14" s="26" t="s">
        <v>57</v>
      </c>
      <c r="C14" s="26" t="s">
        <v>58</v>
      </c>
      <c r="D14" s="22">
        <v>10</v>
      </c>
      <c r="E14" s="22" t="s">
        <v>45</v>
      </c>
      <c r="F14" s="26" t="s">
        <v>79</v>
      </c>
      <c r="G14" s="26" t="s">
        <v>55</v>
      </c>
      <c r="H14" s="22" t="s">
        <v>63</v>
      </c>
      <c r="I14" s="22" t="s">
        <v>66</v>
      </c>
      <c r="J14" s="22" t="s">
        <v>69</v>
      </c>
      <c r="K14" s="22" t="s">
        <v>67</v>
      </c>
      <c r="L14" s="22" t="s">
        <v>59</v>
      </c>
      <c r="M14" s="22"/>
      <c r="N14" s="22"/>
      <c r="O14" s="27">
        <f t="shared" si="2"/>
        <v>12300</v>
      </c>
      <c r="P14" s="28" t="s">
        <v>46</v>
      </c>
      <c r="R14" s="8">
        <f t="shared" si="3"/>
        <v>12300</v>
      </c>
      <c r="S14" s="13">
        <f t="shared" si="4"/>
        <v>2</v>
      </c>
      <c r="T14" s="13">
        <f t="shared" si="0"/>
        <v>0</v>
      </c>
      <c r="U14" s="13">
        <f t="shared" si="5"/>
        <v>4</v>
      </c>
      <c r="V14" s="13">
        <f t="shared" si="6"/>
        <v>2</v>
      </c>
      <c r="W14" s="13">
        <f t="shared" si="7"/>
        <v>1</v>
      </c>
      <c r="X14" s="13">
        <f t="shared" si="8"/>
        <v>1</v>
      </c>
      <c r="Y14" s="13">
        <f t="shared" si="9"/>
        <v>0</v>
      </c>
      <c r="Z14" s="13">
        <f t="shared" si="10"/>
        <v>222</v>
      </c>
      <c r="AA14" s="13">
        <f t="shared" si="11"/>
        <v>231</v>
      </c>
      <c r="AB14" s="13">
        <f t="shared" si="12"/>
        <v>200</v>
      </c>
      <c r="AC14" s="13">
        <f t="shared" si="13"/>
        <v>1</v>
      </c>
      <c r="AD14" s="13">
        <f t="shared" si="14"/>
        <v>1</v>
      </c>
      <c r="AE14" s="13">
        <f t="shared" si="15"/>
        <v>1</v>
      </c>
      <c r="AF14" s="7">
        <f t="shared" si="16"/>
        <v>0</v>
      </c>
      <c r="AG14" s="7">
        <f t="shared" si="17"/>
        <v>0</v>
      </c>
      <c r="AH14" s="7">
        <f t="shared" si="18"/>
        <v>0</v>
      </c>
      <c r="AI14" s="7">
        <f t="shared" si="19"/>
        <v>5000</v>
      </c>
      <c r="AJ14" s="7">
        <f t="shared" si="20"/>
        <v>7300</v>
      </c>
      <c r="AK14" s="7">
        <f t="shared" si="21"/>
        <v>0</v>
      </c>
      <c r="AL14" s="7">
        <f t="shared" ref="AL14:AY29" si="22">AL13</f>
        <v>12950</v>
      </c>
      <c r="AM14" s="7">
        <f t="shared" si="1"/>
        <v>9650</v>
      </c>
      <c r="AN14" s="7">
        <f t="shared" si="1"/>
        <v>10750</v>
      </c>
      <c r="AO14" s="7">
        <f t="shared" si="1"/>
        <v>7450</v>
      </c>
      <c r="AP14" s="7">
        <f t="shared" si="1"/>
        <v>9650</v>
      </c>
      <c r="AQ14" s="7">
        <f t="shared" si="1"/>
        <v>6350</v>
      </c>
      <c r="AR14" s="7">
        <f t="shared" si="1"/>
        <v>8300</v>
      </c>
      <c r="AS14" s="7">
        <f t="shared" si="1"/>
        <v>5500</v>
      </c>
      <c r="AT14" s="7">
        <f t="shared" si="1"/>
        <v>8400</v>
      </c>
      <c r="AU14" s="7">
        <f t="shared" si="1"/>
        <v>5000</v>
      </c>
      <c r="AV14" s="7">
        <f t="shared" si="1"/>
        <v>7300</v>
      </c>
      <c r="AW14" s="7">
        <f t="shared" si="1"/>
        <v>3900</v>
      </c>
      <c r="AX14" s="7">
        <f t="shared" si="1"/>
        <v>6000</v>
      </c>
      <c r="AY14" s="7">
        <f t="shared" si="1"/>
        <v>3600</v>
      </c>
    </row>
    <row r="15" spans="1:51" ht="18" customHeight="1" x14ac:dyDescent="0.15">
      <c r="A15" s="44">
        <v>1</v>
      </c>
      <c r="B15" s="31"/>
      <c r="C15" s="31"/>
      <c r="D15" s="30"/>
      <c r="E15" s="30"/>
      <c r="F15" s="31"/>
      <c r="G15" s="31"/>
      <c r="H15" s="30"/>
      <c r="I15" s="30"/>
      <c r="J15" s="30"/>
      <c r="K15" s="30"/>
      <c r="L15" s="30"/>
      <c r="M15" s="30"/>
      <c r="N15" s="30"/>
      <c r="O15" s="32">
        <f t="shared" si="2"/>
        <v>0</v>
      </c>
      <c r="P15" s="33"/>
      <c r="R15" s="8">
        <f t="shared" si="3"/>
        <v>0</v>
      </c>
      <c r="S15" s="13">
        <f t="shared" si="4"/>
        <v>0</v>
      </c>
      <c r="T15" s="13">
        <f t="shared" si="0"/>
        <v>0</v>
      </c>
      <c r="U15" s="13">
        <f t="shared" si="5"/>
        <v>0</v>
      </c>
      <c r="V15" s="13">
        <f t="shared" si="6"/>
        <v>0</v>
      </c>
      <c r="W15" s="13">
        <f t="shared" ref="W15:W44" si="23">IF(U15=4,1,0)</f>
        <v>0</v>
      </c>
      <c r="X15" s="13">
        <f t="shared" ref="X15:X44" si="24">IF(U15=5,1,IF(U15=4,IF(V15&gt;1,1,0),0))</f>
        <v>0</v>
      </c>
      <c r="Y15" s="13">
        <f t="shared" si="9"/>
        <v>0</v>
      </c>
      <c r="Z15" s="13">
        <f t="shared" si="10"/>
        <v>0</v>
      </c>
      <c r="AA15" s="13">
        <f t="shared" si="11"/>
        <v>0</v>
      </c>
      <c r="AB15" s="13">
        <f t="shared" si="12"/>
        <v>0</v>
      </c>
      <c r="AC15" s="13">
        <f t="shared" si="13"/>
        <v>0</v>
      </c>
      <c r="AD15" s="13">
        <f t="shared" si="14"/>
        <v>0</v>
      </c>
      <c r="AE15" s="13">
        <f t="shared" si="15"/>
        <v>0</v>
      </c>
      <c r="AF15" s="7">
        <f t="shared" si="16"/>
        <v>0</v>
      </c>
      <c r="AG15" s="7">
        <f t="shared" si="17"/>
        <v>0</v>
      </c>
      <c r="AH15" s="7">
        <f t="shared" si="18"/>
        <v>0</v>
      </c>
      <c r="AI15" s="7">
        <f t="shared" si="19"/>
        <v>0</v>
      </c>
      <c r="AJ15" s="7">
        <f t="shared" si="20"/>
        <v>0</v>
      </c>
      <c r="AK15" s="7">
        <f t="shared" si="21"/>
        <v>0</v>
      </c>
      <c r="AL15" s="7">
        <f t="shared" si="22"/>
        <v>12950</v>
      </c>
      <c r="AM15" s="7">
        <f t="shared" si="22"/>
        <v>9650</v>
      </c>
      <c r="AN15" s="7">
        <f t="shared" si="22"/>
        <v>10750</v>
      </c>
      <c r="AO15" s="7">
        <f t="shared" si="22"/>
        <v>7450</v>
      </c>
      <c r="AP15" s="7">
        <f t="shared" si="22"/>
        <v>9650</v>
      </c>
      <c r="AQ15" s="7">
        <f t="shared" si="22"/>
        <v>6350</v>
      </c>
      <c r="AR15" s="7">
        <f t="shared" si="22"/>
        <v>8300</v>
      </c>
      <c r="AS15" s="7">
        <f t="shared" si="22"/>
        <v>5500</v>
      </c>
      <c r="AT15" s="7">
        <f t="shared" si="22"/>
        <v>8400</v>
      </c>
      <c r="AU15" s="7">
        <f t="shared" si="22"/>
        <v>5000</v>
      </c>
      <c r="AV15" s="7">
        <f t="shared" si="22"/>
        <v>7300</v>
      </c>
      <c r="AW15" s="7">
        <f t="shared" si="22"/>
        <v>3900</v>
      </c>
      <c r="AX15" s="7">
        <f t="shared" si="22"/>
        <v>6000</v>
      </c>
      <c r="AY15" s="7">
        <f t="shared" si="22"/>
        <v>3600</v>
      </c>
    </row>
    <row r="16" spans="1:51" ht="18" customHeight="1" x14ac:dyDescent="0.15">
      <c r="A16" s="45">
        <v>2</v>
      </c>
      <c r="B16" s="23"/>
      <c r="C16" s="23"/>
      <c r="D16" s="21"/>
      <c r="E16" s="21"/>
      <c r="F16" s="23"/>
      <c r="G16" s="23"/>
      <c r="H16" s="21"/>
      <c r="I16" s="21"/>
      <c r="J16" s="21"/>
      <c r="K16" s="21"/>
      <c r="L16" s="21"/>
      <c r="M16" s="21"/>
      <c r="N16" s="21"/>
      <c r="O16" s="24">
        <f t="shared" si="2"/>
        <v>0</v>
      </c>
      <c r="P16" s="25"/>
      <c r="R16" s="8">
        <f t="shared" si="3"/>
        <v>0</v>
      </c>
      <c r="S16" s="13">
        <f t="shared" si="4"/>
        <v>0</v>
      </c>
      <c r="T16" s="13">
        <f t="shared" si="0"/>
        <v>0</v>
      </c>
      <c r="U16" s="13">
        <f t="shared" si="5"/>
        <v>0</v>
      </c>
      <c r="V16" s="13">
        <f t="shared" si="6"/>
        <v>0</v>
      </c>
      <c r="W16" s="13">
        <f t="shared" si="23"/>
        <v>0</v>
      </c>
      <c r="X16" s="13">
        <f t="shared" si="24"/>
        <v>0</v>
      </c>
      <c r="Y16" s="13">
        <f t="shared" ref="Y16:Y44" si="25">IF(U16=6,1,IF(U16=5,IF(V16&gt;1,1,0),IF(U16=4,IF(V16&gt;2,1,0),0)))</f>
        <v>0</v>
      </c>
      <c r="Z16" s="13">
        <f t="shared" si="10"/>
        <v>0</v>
      </c>
      <c r="AA16" s="13">
        <f t="shared" si="11"/>
        <v>0</v>
      </c>
      <c r="AB16" s="13">
        <f t="shared" si="12"/>
        <v>0</v>
      </c>
      <c r="AC16" s="13">
        <f t="shared" si="13"/>
        <v>0</v>
      </c>
      <c r="AD16" s="13">
        <f t="shared" si="14"/>
        <v>0</v>
      </c>
      <c r="AE16" s="13">
        <f t="shared" si="15"/>
        <v>0</v>
      </c>
      <c r="AF16" s="7">
        <f t="shared" si="16"/>
        <v>0</v>
      </c>
      <c r="AG16" s="7">
        <f t="shared" si="17"/>
        <v>0</v>
      </c>
      <c r="AH16" s="7">
        <f t="shared" si="18"/>
        <v>0</v>
      </c>
      <c r="AI16" s="7">
        <f t="shared" si="19"/>
        <v>0</v>
      </c>
      <c r="AJ16" s="7">
        <f t="shared" si="20"/>
        <v>0</v>
      </c>
      <c r="AK16" s="7">
        <f t="shared" si="21"/>
        <v>0</v>
      </c>
      <c r="AL16" s="7">
        <f t="shared" si="22"/>
        <v>12950</v>
      </c>
      <c r="AM16" s="7">
        <f t="shared" si="22"/>
        <v>9650</v>
      </c>
      <c r="AN16" s="7">
        <f t="shared" si="22"/>
        <v>10750</v>
      </c>
      <c r="AO16" s="7">
        <f t="shared" si="22"/>
        <v>7450</v>
      </c>
      <c r="AP16" s="7">
        <f t="shared" si="22"/>
        <v>9650</v>
      </c>
      <c r="AQ16" s="7">
        <f t="shared" si="22"/>
        <v>6350</v>
      </c>
      <c r="AR16" s="7">
        <f t="shared" si="22"/>
        <v>8300</v>
      </c>
      <c r="AS16" s="7">
        <f t="shared" si="22"/>
        <v>5500</v>
      </c>
      <c r="AT16" s="7">
        <f t="shared" si="22"/>
        <v>8400</v>
      </c>
      <c r="AU16" s="7">
        <f t="shared" si="22"/>
        <v>5000</v>
      </c>
      <c r="AV16" s="7">
        <f t="shared" si="22"/>
        <v>7300</v>
      </c>
      <c r="AW16" s="7">
        <f t="shared" si="22"/>
        <v>3900</v>
      </c>
      <c r="AX16" s="7">
        <f t="shared" si="22"/>
        <v>6000</v>
      </c>
      <c r="AY16" s="7">
        <f t="shared" si="22"/>
        <v>3600</v>
      </c>
    </row>
    <row r="17" spans="1:51" ht="18" customHeight="1" x14ac:dyDescent="0.15">
      <c r="A17" s="45">
        <v>3</v>
      </c>
      <c r="B17" s="23"/>
      <c r="C17" s="23"/>
      <c r="D17" s="21"/>
      <c r="E17" s="21"/>
      <c r="F17" s="23"/>
      <c r="G17" s="23"/>
      <c r="H17" s="21"/>
      <c r="I17" s="21"/>
      <c r="J17" s="21"/>
      <c r="K17" s="21"/>
      <c r="L17" s="21"/>
      <c r="M17" s="21"/>
      <c r="N17" s="21"/>
      <c r="O17" s="24">
        <f t="shared" si="2"/>
        <v>0</v>
      </c>
      <c r="P17" s="25"/>
      <c r="R17" s="8">
        <f t="shared" si="3"/>
        <v>0</v>
      </c>
      <c r="S17" s="13">
        <f t="shared" si="4"/>
        <v>0</v>
      </c>
      <c r="T17" s="13">
        <f t="shared" si="0"/>
        <v>0</v>
      </c>
      <c r="U17" s="13">
        <f t="shared" si="5"/>
        <v>0</v>
      </c>
      <c r="V17" s="13">
        <f t="shared" si="6"/>
        <v>0</v>
      </c>
      <c r="W17" s="13">
        <f t="shared" si="23"/>
        <v>0</v>
      </c>
      <c r="X17" s="13">
        <f t="shared" si="24"/>
        <v>0</v>
      </c>
      <c r="Y17" s="13">
        <f t="shared" si="25"/>
        <v>0</v>
      </c>
      <c r="Z17" s="13">
        <f t="shared" si="10"/>
        <v>0</v>
      </c>
      <c r="AA17" s="13">
        <f t="shared" si="11"/>
        <v>0</v>
      </c>
      <c r="AB17" s="13">
        <f t="shared" si="12"/>
        <v>0</v>
      </c>
      <c r="AC17" s="13">
        <f t="shared" si="13"/>
        <v>0</v>
      </c>
      <c r="AD17" s="13">
        <f t="shared" si="14"/>
        <v>0</v>
      </c>
      <c r="AE17" s="13">
        <f t="shared" si="15"/>
        <v>0</v>
      </c>
      <c r="AF17" s="7">
        <f t="shared" si="16"/>
        <v>0</v>
      </c>
      <c r="AG17" s="7">
        <f t="shared" si="17"/>
        <v>0</v>
      </c>
      <c r="AH17" s="7">
        <f t="shared" si="18"/>
        <v>0</v>
      </c>
      <c r="AI17" s="7">
        <f t="shared" si="19"/>
        <v>0</v>
      </c>
      <c r="AJ17" s="7">
        <f t="shared" si="20"/>
        <v>0</v>
      </c>
      <c r="AK17" s="7">
        <f t="shared" si="21"/>
        <v>0</v>
      </c>
      <c r="AL17" s="7">
        <f t="shared" si="22"/>
        <v>12950</v>
      </c>
      <c r="AM17" s="7">
        <f t="shared" si="22"/>
        <v>9650</v>
      </c>
      <c r="AN17" s="7">
        <f t="shared" si="22"/>
        <v>10750</v>
      </c>
      <c r="AO17" s="7">
        <f t="shared" si="22"/>
        <v>7450</v>
      </c>
      <c r="AP17" s="7">
        <f t="shared" si="22"/>
        <v>9650</v>
      </c>
      <c r="AQ17" s="7">
        <f t="shared" si="22"/>
        <v>6350</v>
      </c>
      <c r="AR17" s="7">
        <f t="shared" si="22"/>
        <v>8300</v>
      </c>
      <c r="AS17" s="7">
        <f t="shared" si="22"/>
        <v>5500</v>
      </c>
      <c r="AT17" s="7">
        <f t="shared" si="22"/>
        <v>8400</v>
      </c>
      <c r="AU17" s="7">
        <f t="shared" si="22"/>
        <v>5000</v>
      </c>
      <c r="AV17" s="7">
        <f t="shared" si="22"/>
        <v>7300</v>
      </c>
      <c r="AW17" s="7">
        <f t="shared" si="22"/>
        <v>3900</v>
      </c>
      <c r="AX17" s="7">
        <f t="shared" si="22"/>
        <v>6000</v>
      </c>
      <c r="AY17" s="7">
        <f t="shared" si="22"/>
        <v>3600</v>
      </c>
    </row>
    <row r="18" spans="1:51" ht="18" customHeight="1" x14ac:dyDescent="0.15">
      <c r="A18" s="45">
        <v>4</v>
      </c>
      <c r="B18" s="23"/>
      <c r="C18" s="23"/>
      <c r="D18" s="21"/>
      <c r="E18" s="21"/>
      <c r="F18" s="23"/>
      <c r="G18" s="23"/>
      <c r="H18" s="21"/>
      <c r="I18" s="21"/>
      <c r="J18" s="21"/>
      <c r="K18" s="21"/>
      <c r="L18" s="21"/>
      <c r="M18" s="21"/>
      <c r="N18" s="21"/>
      <c r="O18" s="24">
        <f t="shared" si="2"/>
        <v>0</v>
      </c>
      <c r="P18" s="25"/>
      <c r="R18" s="8">
        <f t="shared" si="3"/>
        <v>0</v>
      </c>
      <c r="S18" s="13">
        <f t="shared" si="4"/>
        <v>0</v>
      </c>
      <c r="T18" s="13">
        <f t="shared" si="0"/>
        <v>0</v>
      </c>
      <c r="U18" s="13">
        <f t="shared" si="5"/>
        <v>0</v>
      </c>
      <c r="V18" s="13">
        <f t="shared" si="6"/>
        <v>0</v>
      </c>
      <c r="W18" s="13">
        <f t="shared" si="23"/>
        <v>0</v>
      </c>
      <c r="X18" s="13">
        <f t="shared" si="24"/>
        <v>0</v>
      </c>
      <c r="Y18" s="13">
        <f t="shared" si="25"/>
        <v>0</v>
      </c>
      <c r="Z18" s="13">
        <f t="shared" si="10"/>
        <v>0</v>
      </c>
      <c r="AA18" s="13">
        <f t="shared" si="11"/>
        <v>0</v>
      </c>
      <c r="AB18" s="13">
        <f t="shared" si="12"/>
        <v>0</v>
      </c>
      <c r="AC18" s="13">
        <f t="shared" si="13"/>
        <v>0</v>
      </c>
      <c r="AD18" s="13">
        <f t="shared" si="14"/>
        <v>0</v>
      </c>
      <c r="AE18" s="13">
        <f t="shared" si="15"/>
        <v>0</v>
      </c>
      <c r="AF18" s="7">
        <f t="shared" si="16"/>
        <v>0</v>
      </c>
      <c r="AG18" s="7">
        <f t="shared" si="17"/>
        <v>0</v>
      </c>
      <c r="AH18" s="7">
        <f t="shared" si="18"/>
        <v>0</v>
      </c>
      <c r="AI18" s="7">
        <f t="shared" si="19"/>
        <v>0</v>
      </c>
      <c r="AJ18" s="7">
        <f t="shared" si="20"/>
        <v>0</v>
      </c>
      <c r="AK18" s="7">
        <f t="shared" si="21"/>
        <v>0</v>
      </c>
      <c r="AL18" s="7">
        <f t="shared" si="22"/>
        <v>12950</v>
      </c>
      <c r="AM18" s="7">
        <f t="shared" si="22"/>
        <v>9650</v>
      </c>
      <c r="AN18" s="7">
        <f t="shared" si="22"/>
        <v>10750</v>
      </c>
      <c r="AO18" s="7">
        <f t="shared" si="22"/>
        <v>7450</v>
      </c>
      <c r="AP18" s="7">
        <f t="shared" si="22"/>
        <v>9650</v>
      </c>
      <c r="AQ18" s="7">
        <f t="shared" si="22"/>
        <v>6350</v>
      </c>
      <c r="AR18" s="7">
        <f t="shared" si="22"/>
        <v>8300</v>
      </c>
      <c r="AS18" s="7">
        <f t="shared" si="22"/>
        <v>5500</v>
      </c>
      <c r="AT18" s="7">
        <f t="shared" si="22"/>
        <v>8400</v>
      </c>
      <c r="AU18" s="7">
        <f t="shared" si="22"/>
        <v>5000</v>
      </c>
      <c r="AV18" s="7">
        <f t="shared" si="22"/>
        <v>7300</v>
      </c>
      <c r="AW18" s="7">
        <f t="shared" si="22"/>
        <v>3900</v>
      </c>
      <c r="AX18" s="7">
        <f t="shared" si="22"/>
        <v>6000</v>
      </c>
      <c r="AY18" s="7">
        <f t="shared" si="22"/>
        <v>3600</v>
      </c>
    </row>
    <row r="19" spans="1:51" ht="18" customHeight="1" x14ac:dyDescent="0.15">
      <c r="A19" s="45">
        <v>5</v>
      </c>
      <c r="B19" s="23"/>
      <c r="C19" s="23"/>
      <c r="D19" s="21"/>
      <c r="E19" s="21"/>
      <c r="F19" s="23"/>
      <c r="G19" s="23"/>
      <c r="H19" s="21"/>
      <c r="I19" s="21"/>
      <c r="J19" s="21"/>
      <c r="K19" s="21"/>
      <c r="L19" s="21"/>
      <c r="M19" s="21"/>
      <c r="N19" s="21"/>
      <c r="O19" s="24">
        <f t="shared" si="2"/>
        <v>0</v>
      </c>
      <c r="P19" s="25"/>
      <c r="R19" s="8">
        <f t="shared" si="3"/>
        <v>0</v>
      </c>
      <c r="S19" s="13">
        <f t="shared" si="4"/>
        <v>0</v>
      </c>
      <c r="T19" s="13">
        <f t="shared" si="0"/>
        <v>0</v>
      </c>
      <c r="U19" s="13">
        <f t="shared" si="5"/>
        <v>0</v>
      </c>
      <c r="V19" s="13">
        <f t="shared" si="6"/>
        <v>0</v>
      </c>
      <c r="W19" s="13">
        <f t="shared" si="23"/>
        <v>0</v>
      </c>
      <c r="X19" s="13">
        <f t="shared" si="24"/>
        <v>0</v>
      </c>
      <c r="Y19" s="13">
        <f t="shared" si="25"/>
        <v>0</v>
      </c>
      <c r="Z19" s="13">
        <f t="shared" si="10"/>
        <v>0</v>
      </c>
      <c r="AA19" s="13">
        <f t="shared" si="11"/>
        <v>0</v>
      </c>
      <c r="AB19" s="13">
        <f t="shared" si="12"/>
        <v>0</v>
      </c>
      <c r="AC19" s="13">
        <f t="shared" si="13"/>
        <v>0</v>
      </c>
      <c r="AD19" s="13">
        <f t="shared" si="14"/>
        <v>0</v>
      </c>
      <c r="AE19" s="13">
        <f t="shared" si="15"/>
        <v>0</v>
      </c>
      <c r="AF19" s="7">
        <f t="shared" si="16"/>
        <v>0</v>
      </c>
      <c r="AG19" s="7">
        <f t="shared" si="17"/>
        <v>0</v>
      </c>
      <c r="AH19" s="7">
        <f t="shared" si="18"/>
        <v>0</v>
      </c>
      <c r="AI19" s="7">
        <f t="shared" si="19"/>
        <v>0</v>
      </c>
      <c r="AJ19" s="7">
        <f t="shared" si="20"/>
        <v>0</v>
      </c>
      <c r="AK19" s="7">
        <f t="shared" si="21"/>
        <v>0</v>
      </c>
      <c r="AL19" s="7">
        <f t="shared" si="22"/>
        <v>12950</v>
      </c>
      <c r="AM19" s="7">
        <f t="shared" si="22"/>
        <v>9650</v>
      </c>
      <c r="AN19" s="7">
        <f t="shared" si="22"/>
        <v>10750</v>
      </c>
      <c r="AO19" s="7">
        <f t="shared" si="22"/>
        <v>7450</v>
      </c>
      <c r="AP19" s="7">
        <f t="shared" si="22"/>
        <v>9650</v>
      </c>
      <c r="AQ19" s="7">
        <f t="shared" si="22"/>
        <v>6350</v>
      </c>
      <c r="AR19" s="7">
        <f t="shared" si="22"/>
        <v>8300</v>
      </c>
      <c r="AS19" s="7">
        <f t="shared" si="22"/>
        <v>5500</v>
      </c>
      <c r="AT19" s="7">
        <f t="shared" si="22"/>
        <v>8400</v>
      </c>
      <c r="AU19" s="7">
        <f t="shared" si="22"/>
        <v>5000</v>
      </c>
      <c r="AV19" s="7">
        <f t="shared" si="22"/>
        <v>7300</v>
      </c>
      <c r="AW19" s="7">
        <f t="shared" si="22"/>
        <v>3900</v>
      </c>
      <c r="AX19" s="7">
        <f t="shared" si="22"/>
        <v>6000</v>
      </c>
      <c r="AY19" s="7">
        <f t="shared" si="22"/>
        <v>3600</v>
      </c>
    </row>
    <row r="20" spans="1:51" ht="18" customHeight="1" x14ac:dyDescent="0.15">
      <c r="A20" s="45">
        <v>6</v>
      </c>
      <c r="B20" s="23"/>
      <c r="C20" s="23"/>
      <c r="D20" s="21"/>
      <c r="E20" s="21"/>
      <c r="F20" s="23"/>
      <c r="G20" s="23"/>
      <c r="H20" s="21"/>
      <c r="I20" s="21"/>
      <c r="J20" s="21"/>
      <c r="K20" s="21"/>
      <c r="L20" s="21"/>
      <c r="M20" s="21"/>
      <c r="N20" s="21"/>
      <c r="O20" s="24">
        <f t="shared" si="2"/>
        <v>0</v>
      </c>
      <c r="P20" s="25"/>
      <c r="R20" s="8">
        <f t="shared" si="3"/>
        <v>0</v>
      </c>
      <c r="S20" s="13">
        <f t="shared" si="4"/>
        <v>0</v>
      </c>
      <c r="T20" s="13">
        <f t="shared" si="0"/>
        <v>0</v>
      </c>
      <c r="U20" s="13">
        <f t="shared" si="5"/>
        <v>0</v>
      </c>
      <c r="V20" s="13">
        <f t="shared" si="6"/>
        <v>0</v>
      </c>
      <c r="W20" s="13">
        <f t="shared" si="23"/>
        <v>0</v>
      </c>
      <c r="X20" s="13">
        <f t="shared" si="24"/>
        <v>0</v>
      </c>
      <c r="Y20" s="13">
        <f t="shared" si="25"/>
        <v>0</v>
      </c>
      <c r="Z20" s="13">
        <f t="shared" si="10"/>
        <v>0</v>
      </c>
      <c r="AA20" s="13">
        <f t="shared" si="11"/>
        <v>0</v>
      </c>
      <c r="AB20" s="13">
        <f t="shared" si="12"/>
        <v>0</v>
      </c>
      <c r="AC20" s="13">
        <f t="shared" si="13"/>
        <v>0</v>
      </c>
      <c r="AD20" s="13">
        <f t="shared" si="14"/>
        <v>0</v>
      </c>
      <c r="AE20" s="13">
        <f t="shared" si="15"/>
        <v>0</v>
      </c>
      <c r="AF20" s="7">
        <f t="shared" si="16"/>
        <v>0</v>
      </c>
      <c r="AG20" s="7">
        <f t="shared" si="17"/>
        <v>0</v>
      </c>
      <c r="AH20" s="7">
        <f t="shared" si="18"/>
        <v>0</v>
      </c>
      <c r="AI20" s="7">
        <f t="shared" si="19"/>
        <v>0</v>
      </c>
      <c r="AJ20" s="7">
        <f t="shared" si="20"/>
        <v>0</v>
      </c>
      <c r="AK20" s="7">
        <f t="shared" si="21"/>
        <v>0</v>
      </c>
      <c r="AL20" s="7">
        <f t="shared" si="22"/>
        <v>12950</v>
      </c>
      <c r="AM20" s="7">
        <f t="shared" si="22"/>
        <v>9650</v>
      </c>
      <c r="AN20" s="7">
        <f t="shared" si="22"/>
        <v>10750</v>
      </c>
      <c r="AO20" s="7">
        <f t="shared" si="22"/>
        <v>7450</v>
      </c>
      <c r="AP20" s="7">
        <f t="shared" si="22"/>
        <v>9650</v>
      </c>
      <c r="AQ20" s="7">
        <f t="shared" si="22"/>
        <v>6350</v>
      </c>
      <c r="AR20" s="7">
        <f t="shared" si="22"/>
        <v>8300</v>
      </c>
      <c r="AS20" s="7">
        <f t="shared" si="22"/>
        <v>5500</v>
      </c>
      <c r="AT20" s="7">
        <f t="shared" si="22"/>
        <v>8400</v>
      </c>
      <c r="AU20" s="7">
        <f t="shared" si="22"/>
        <v>5000</v>
      </c>
      <c r="AV20" s="7">
        <f t="shared" si="22"/>
        <v>7300</v>
      </c>
      <c r="AW20" s="7">
        <f t="shared" si="22"/>
        <v>3900</v>
      </c>
      <c r="AX20" s="7">
        <f t="shared" si="22"/>
        <v>6000</v>
      </c>
      <c r="AY20" s="7">
        <f t="shared" si="22"/>
        <v>3600</v>
      </c>
    </row>
    <row r="21" spans="1:51" ht="18" customHeight="1" x14ac:dyDescent="0.15">
      <c r="A21" s="45">
        <v>7</v>
      </c>
      <c r="B21" s="23"/>
      <c r="C21" s="23"/>
      <c r="D21" s="21"/>
      <c r="E21" s="21"/>
      <c r="F21" s="23"/>
      <c r="G21" s="23"/>
      <c r="H21" s="21"/>
      <c r="I21" s="21"/>
      <c r="J21" s="21"/>
      <c r="K21" s="21"/>
      <c r="L21" s="21"/>
      <c r="M21" s="21"/>
      <c r="N21" s="21"/>
      <c r="O21" s="24">
        <f t="shared" si="2"/>
        <v>0</v>
      </c>
      <c r="P21" s="25"/>
      <c r="R21" s="8">
        <f t="shared" si="3"/>
        <v>0</v>
      </c>
      <c r="S21" s="13">
        <f t="shared" si="4"/>
        <v>0</v>
      </c>
      <c r="T21" s="13">
        <f t="shared" si="0"/>
        <v>0</v>
      </c>
      <c r="U21" s="13">
        <f t="shared" si="5"/>
        <v>0</v>
      </c>
      <c r="V21" s="13">
        <f t="shared" si="6"/>
        <v>0</v>
      </c>
      <c r="W21" s="13">
        <f t="shared" si="23"/>
        <v>0</v>
      </c>
      <c r="X21" s="13">
        <f t="shared" si="24"/>
        <v>0</v>
      </c>
      <c r="Y21" s="13">
        <f t="shared" si="25"/>
        <v>0</v>
      </c>
      <c r="Z21" s="13">
        <f t="shared" si="10"/>
        <v>0</v>
      </c>
      <c r="AA21" s="13">
        <f t="shared" si="11"/>
        <v>0</v>
      </c>
      <c r="AB21" s="13">
        <f t="shared" si="12"/>
        <v>0</v>
      </c>
      <c r="AC21" s="13">
        <f t="shared" si="13"/>
        <v>0</v>
      </c>
      <c r="AD21" s="13">
        <f t="shared" si="14"/>
        <v>0</v>
      </c>
      <c r="AE21" s="13">
        <f t="shared" si="15"/>
        <v>0</v>
      </c>
      <c r="AF21" s="7">
        <f t="shared" si="16"/>
        <v>0</v>
      </c>
      <c r="AG21" s="7">
        <f t="shared" si="17"/>
        <v>0</v>
      </c>
      <c r="AH21" s="7">
        <f t="shared" si="18"/>
        <v>0</v>
      </c>
      <c r="AI21" s="7">
        <f t="shared" si="19"/>
        <v>0</v>
      </c>
      <c r="AJ21" s="7">
        <f t="shared" si="20"/>
        <v>0</v>
      </c>
      <c r="AK21" s="7">
        <f t="shared" si="21"/>
        <v>0</v>
      </c>
      <c r="AL21" s="7">
        <f t="shared" si="22"/>
        <v>12950</v>
      </c>
      <c r="AM21" s="7">
        <f t="shared" si="22"/>
        <v>9650</v>
      </c>
      <c r="AN21" s="7">
        <f t="shared" si="22"/>
        <v>10750</v>
      </c>
      <c r="AO21" s="7">
        <f t="shared" si="22"/>
        <v>7450</v>
      </c>
      <c r="AP21" s="7">
        <f t="shared" si="22"/>
        <v>9650</v>
      </c>
      <c r="AQ21" s="7">
        <f t="shared" si="22"/>
        <v>6350</v>
      </c>
      <c r="AR21" s="7">
        <f t="shared" si="22"/>
        <v>8300</v>
      </c>
      <c r="AS21" s="7">
        <f t="shared" si="22"/>
        <v>5500</v>
      </c>
      <c r="AT21" s="7">
        <f t="shared" si="22"/>
        <v>8400</v>
      </c>
      <c r="AU21" s="7">
        <f t="shared" si="22"/>
        <v>5000</v>
      </c>
      <c r="AV21" s="7">
        <f t="shared" si="22"/>
        <v>7300</v>
      </c>
      <c r="AW21" s="7">
        <f t="shared" si="22"/>
        <v>3900</v>
      </c>
      <c r="AX21" s="7">
        <f t="shared" si="22"/>
        <v>6000</v>
      </c>
      <c r="AY21" s="7">
        <f t="shared" si="22"/>
        <v>3600</v>
      </c>
    </row>
    <row r="22" spans="1:51" ht="18" customHeight="1" x14ac:dyDescent="0.15">
      <c r="A22" s="45">
        <v>8</v>
      </c>
      <c r="B22" s="23"/>
      <c r="C22" s="23"/>
      <c r="D22" s="21"/>
      <c r="E22" s="21"/>
      <c r="F22" s="23"/>
      <c r="G22" s="23"/>
      <c r="H22" s="21"/>
      <c r="I22" s="21"/>
      <c r="J22" s="21"/>
      <c r="K22" s="21"/>
      <c r="L22" s="21"/>
      <c r="M22" s="21"/>
      <c r="N22" s="21"/>
      <c r="O22" s="24">
        <f t="shared" si="2"/>
        <v>0</v>
      </c>
      <c r="P22" s="25"/>
      <c r="R22" s="8">
        <f t="shared" si="3"/>
        <v>0</v>
      </c>
      <c r="S22" s="13">
        <f t="shared" si="4"/>
        <v>0</v>
      </c>
      <c r="T22" s="13">
        <f t="shared" si="0"/>
        <v>0</v>
      </c>
      <c r="U22" s="13">
        <f t="shared" si="5"/>
        <v>0</v>
      </c>
      <c r="V22" s="13">
        <f t="shared" si="6"/>
        <v>0</v>
      </c>
      <c r="W22" s="13">
        <f t="shared" si="23"/>
        <v>0</v>
      </c>
      <c r="X22" s="13">
        <f t="shared" si="24"/>
        <v>0</v>
      </c>
      <c r="Y22" s="13">
        <f t="shared" si="25"/>
        <v>0</v>
      </c>
      <c r="Z22" s="13">
        <f t="shared" si="10"/>
        <v>0</v>
      </c>
      <c r="AA22" s="13">
        <f t="shared" si="11"/>
        <v>0</v>
      </c>
      <c r="AB22" s="13">
        <f t="shared" si="12"/>
        <v>0</v>
      </c>
      <c r="AC22" s="13">
        <f t="shared" si="13"/>
        <v>0</v>
      </c>
      <c r="AD22" s="13">
        <f t="shared" si="14"/>
        <v>0</v>
      </c>
      <c r="AE22" s="13">
        <f t="shared" si="15"/>
        <v>0</v>
      </c>
      <c r="AF22" s="7">
        <f t="shared" si="16"/>
        <v>0</v>
      </c>
      <c r="AG22" s="7">
        <f t="shared" si="17"/>
        <v>0</v>
      </c>
      <c r="AH22" s="7">
        <f t="shared" si="18"/>
        <v>0</v>
      </c>
      <c r="AI22" s="7">
        <f t="shared" si="19"/>
        <v>0</v>
      </c>
      <c r="AJ22" s="7">
        <f t="shared" si="20"/>
        <v>0</v>
      </c>
      <c r="AK22" s="7">
        <f t="shared" si="21"/>
        <v>0</v>
      </c>
      <c r="AL22" s="7">
        <f t="shared" si="22"/>
        <v>12950</v>
      </c>
      <c r="AM22" s="7">
        <f t="shared" si="22"/>
        <v>9650</v>
      </c>
      <c r="AN22" s="7">
        <f t="shared" si="22"/>
        <v>10750</v>
      </c>
      <c r="AO22" s="7">
        <f t="shared" si="22"/>
        <v>7450</v>
      </c>
      <c r="AP22" s="7">
        <f t="shared" si="22"/>
        <v>9650</v>
      </c>
      <c r="AQ22" s="7">
        <f t="shared" si="22"/>
        <v>6350</v>
      </c>
      <c r="AR22" s="7">
        <f t="shared" si="22"/>
        <v>8300</v>
      </c>
      <c r="AS22" s="7">
        <f t="shared" si="22"/>
        <v>5500</v>
      </c>
      <c r="AT22" s="7">
        <f t="shared" si="22"/>
        <v>8400</v>
      </c>
      <c r="AU22" s="7">
        <f t="shared" si="22"/>
        <v>5000</v>
      </c>
      <c r="AV22" s="7">
        <f t="shared" si="22"/>
        <v>7300</v>
      </c>
      <c r="AW22" s="7">
        <f t="shared" si="22"/>
        <v>3900</v>
      </c>
      <c r="AX22" s="7">
        <f t="shared" si="22"/>
        <v>6000</v>
      </c>
      <c r="AY22" s="7">
        <f t="shared" si="22"/>
        <v>3600</v>
      </c>
    </row>
    <row r="23" spans="1:51" ht="18" customHeight="1" x14ac:dyDescent="0.15">
      <c r="A23" s="45">
        <v>9</v>
      </c>
      <c r="B23" s="23"/>
      <c r="C23" s="23"/>
      <c r="D23" s="21"/>
      <c r="E23" s="21"/>
      <c r="F23" s="23"/>
      <c r="G23" s="23"/>
      <c r="H23" s="21"/>
      <c r="I23" s="21"/>
      <c r="J23" s="21"/>
      <c r="K23" s="21"/>
      <c r="L23" s="21"/>
      <c r="M23" s="21"/>
      <c r="N23" s="21"/>
      <c r="O23" s="24">
        <f t="shared" si="2"/>
        <v>0</v>
      </c>
      <c r="P23" s="25"/>
      <c r="R23" s="8">
        <f t="shared" si="3"/>
        <v>0</v>
      </c>
      <c r="S23" s="13">
        <f t="shared" si="4"/>
        <v>0</v>
      </c>
      <c r="T23" s="13">
        <f t="shared" si="0"/>
        <v>0</v>
      </c>
      <c r="U23" s="13">
        <f t="shared" si="5"/>
        <v>0</v>
      </c>
      <c r="V23" s="13">
        <f t="shared" si="6"/>
        <v>0</v>
      </c>
      <c r="W23" s="13">
        <f t="shared" si="23"/>
        <v>0</v>
      </c>
      <c r="X23" s="13">
        <f t="shared" si="24"/>
        <v>0</v>
      </c>
      <c r="Y23" s="13">
        <f t="shared" si="25"/>
        <v>0</v>
      </c>
      <c r="Z23" s="13">
        <f t="shared" si="10"/>
        <v>0</v>
      </c>
      <c r="AA23" s="13">
        <f t="shared" si="11"/>
        <v>0</v>
      </c>
      <c r="AB23" s="13">
        <f t="shared" si="12"/>
        <v>0</v>
      </c>
      <c r="AC23" s="13">
        <f t="shared" si="13"/>
        <v>0</v>
      </c>
      <c r="AD23" s="13">
        <f t="shared" si="14"/>
        <v>0</v>
      </c>
      <c r="AE23" s="13">
        <f t="shared" si="15"/>
        <v>0</v>
      </c>
      <c r="AF23" s="7">
        <f t="shared" si="16"/>
        <v>0</v>
      </c>
      <c r="AG23" s="7">
        <f t="shared" si="17"/>
        <v>0</v>
      </c>
      <c r="AH23" s="7">
        <f t="shared" si="18"/>
        <v>0</v>
      </c>
      <c r="AI23" s="7">
        <f t="shared" si="19"/>
        <v>0</v>
      </c>
      <c r="AJ23" s="7">
        <f t="shared" si="20"/>
        <v>0</v>
      </c>
      <c r="AK23" s="7">
        <f t="shared" si="21"/>
        <v>0</v>
      </c>
      <c r="AL23" s="7">
        <f t="shared" si="22"/>
        <v>12950</v>
      </c>
      <c r="AM23" s="7">
        <f t="shared" si="22"/>
        <v>9650</v>
      </c>
      <c r="AN23" s="7">
        <f t="shared" si="22"/>
        <v>10750</v>
      </c>
      <c r="AO23" s="7">
        <f t="shared" si="22"/>
        <v>7450</v>
      </c>
      <c r="AP23" s="7">
        <f t="shared" si="22"/>
        <v>9650</v>
      </c>
      <c r="AQ23" s="7">
        <f t="shared" si="22"/>
        <v>6350</v>
      </c>
      <c r="AR23" s="7">
        <f t="shared" si="22"/>
        <v>8300</v>
      </c>
      <c r="AS23" s="7">
        <f t="shared" si="22"/>
        <v>5500</v>
      </c>
      <c r="AT23" s="7">
        <f t="shared" si="22"/>
        <v>8400</v>
      </c>
      <c r="AU23" s="7">
        <f t="shared" si="22"/>
        <v>5000</v>
      </c>
      <c r="AV23" s="7">
        <f t="shared" si="22"/>
        <v>7300</v>
      </c>
      <c r="AW23" s="7">
        <f t="shared" si="22"/>
        <v>3900</v>
      </c>
      <c r="AX23" s="7">
        <f t="shared" si="22"/>
        <v>6000</v>
      </c>
      <c r="AY23" s="7">
        <f t="shared" si="22"/>
        <v>3600</v>
      </c>
    </row>
    <row r="24" spans="1:51" ht="18" customHeight="1" x14ac:dyDescent="0.15">
      <c r="A24" s="45">
        <v>10</v>
      </c>
      <c r="B24" s="23"/>
      <c r="C24" s="23"/>
      <c r="D24" s="21"/>
      <c r="E24" s="21"/>
      <c r="F24" s="23"/>
      <c r="G24" s="23"/>
      <c r="H24" s="21"/>
      <c r="I24" s="21"/>
      <c r="J24" s="21"/>
      <c r="K24" s="21"/>
      <c r="L24" s="21"/>
      <c r="M24" s="21"/>
      <c r="N24" s="21"/>
      <c r="O24" s="24">
        <f t="shared" si="2"/>
        <v>0</v>
      </c>
      <c r="P24" s="25"/>
      <c r="R24" s="8">
        <f t="shared" si="3"/>
        <v>0</v>
      </c>
      <c r="S24" s="13">
        <f t="shared" si="4"/>
        <v>0</v>
      </c>
      <c r="T24" s="13">
        <f t="shared" si="0"/>
        <v>0</v>
      </c>
      <c r="U24" s="13">
        <f t="shared" si="5"/>
        <v>0</v>
      </c>
      <c r="V24" s="13">
        <f t="shared" si="6"/>
        <v>0</v>
      </c>
      <c r="W24" s="13">
        <f t="shared" si="23"/>
        <v>0</v>
      </c>
      <c r="X24" s="13">
        <f t="shared" si="24"/>
        <v>0</v>
      </c>
      <c r="Y24" s="13">
        <f t="shared" si="25"/>
        <v>0</v>
      </c>
      <c r="Z24" s="13">
        <f t="shared" si="10"/>
        <v>0</v>
      </c>
      <c r="AA24" s="13">
        <f t="shared" si="11"/>
        <v>0</v>
      </c>
      <c r="AB24" s="13">
        <f t="shared" si="12"/>
        <v>0</v>
      </c>
      <c r="AC24" s="13">
        <f t="shared" si="13"/>
        <v>0</v>
      </c>
      <c r="AD24" s="13">
        <f t="shared" si="14"/>
        <v>0</v>
      </c>
      <c r="AE24" s="13">
        <f t="shared" si="15"/>
        <v>0</v>
      </c>
      <c r="AF24" s="7">
        <f t="shared" si="16"/>
        <v>0</v>
      </c>
      <c r="AG24" s="7">
        <f t="shared" si="17"/>
        <v>0</v>
      </c>
      <c r="AH24" s="7">
        <f t="shared" si="18"/>
        <v>0</v>
      </c>
      <c r="AI24" s="7">
        <f t="shared" si="19"/>
        <v>0</v>
      </c>
      <c r="AJ24" s="7">
        <f t="shared" si="20"/>
        <v>0</v>
      </c>
      <c r="AK24" s="7">
        <f t="shared" si="21"/>
        <v>0</v>
      </c>
      <c r="AL24" s="7">
        <f t="shared" si="22"/>
        <v>12950</v>
      </c>
      <c r="AM24" s="7">
        <f t="shared" si="22"/>
        <v>9650</v>
      </c>
      <c r="AN24" s="7">
        <f t="shared" si="22"/>
        <v>10750</v>
      </c>
      <c r="AO24" s="7">
        <f t="shared" si="22"/>
        <v>7450</v>
      </c>
      <c r="AP24" s="7">
        <f t="shared" si="22"/>
        <v>9650</v>
      </c>
      <c r="AQ24" s="7">
        <f t="shared" si="22"/>
        <v>6350</v>
      </c>
      <c r="AR24" s="7">
        <f t="shared" si="22"/>
        <v>8300</v>
      </c>
      <c r="AS24" s="7">
        <f t="shared" si="22"/>
        <v>5500</v>
      </c>
      <c r="AT24" s="7">
        <f t="shared" si="22"/>
        <v>8400</v>
      </c>
      <c r="AU24" s="7">
        <f t="shared" si="22"/>
        <v>5000</v>
      </c>
      <c r="AV24" s="7">
        <f t="shared" si="22"/>
        <v>7300</v>
      </c>
      <c r="AW24" s="7">
        <f t="shared" si="22"/>
        <v>3900</v>
      </c>
      <c r="AX24" s="7">
        <f t="shared" si="22"/>
        <v>6000</v>
      </c>
      <c r="AY24" s="7">
        <f t="shared" si="22"/>
        <v>3600</v>
      </c>
    </row>
    <row r="25" spans="1:51" ht="18" customHeight="1" x14ac:dyDescent="0.15">
      <c r="A25" s="45">
        <v>11</v>
      </c>
      <c r="B25" s="23"/>
      <c r="C25" s="23"/>
      <c r="D25" s="21"/>
      <c r="E25" s="21"/>
      <c r="F25" s="23"/>
      <c r="G25" s="23"/>
      <c r="H25" s="21"/>
      <c r="I25" s="21"/>
      <c r="J25" s="21"/>
      <c r="K25" s="21"/>
      <c r="L25" s="21"/>
      <c r="M25" s="21"/>
      <c r="N25" s="21"/>
      <c r="O25" s="24">
        <f t="shared" si="2"/>
        <v>0</v>
      </c>
      <c r="P25" s="25"/>
      <c r="R25" s="8">
        <f t="shared" si="3"/>
        <v>0</v>
      </c>
      <c r="S25" s="13">
        <f t="shared" si="4"/>
        <v>0</v>
      </c>
      <c r="T25" s="13">
        <f t="shared" si="0"/>
        <v>0</v>
      </c>
      <c r="U25" s="13">
        <f t="shared" si="5"/>
        <v>0</v>
      </c>
      <c r="V25" s="13">
        <f t="shared" si="6"/>
        <v>0</v>
      </c>
      <c r="W25" s="13">
        <f t="shared" si="23"/>
        <v>0</v>
      </c>
      <c r="X25" s="13">
        <f t="shared" si="24"/>
        <v>0</v>
      </c>
      <c r="Y25" s="13">
        <f t="shared" si="25"/>
        <v>0</v>
      </c>
      <c r="Z25" s="13">
        <f t="shared" si="10"/>
        <v>0</v>
      </c>
      <c r="AA25" s="13">
        <f t="shared" si="11"/>
        <v>0</v>
      </c>
      <c r="AB25" s="13">
        <f t="shared" si="12"/>
        <v>0</v>
      </c>
      <c r="AC25" s="13">
        <f t="shared" si="13"/>
        <v>0</v>
      </c>
      <c r="AD25" s="13">
        <f t="shared" si="14"/>
        <v>0</v>
      </c>
      <c r="AE25" s="13">
        <f t="shared" si="15"/>
        <v>0</v>
      </c>
      <c r="AF25" s="7">
        <f t="shared" si="16"/>
        <v>0</v>
      </c>
      <c r="AG25" s="7">
        <f t="shared" si="17"/>
        <v>0</v>
      </c>
      <c r="AH25" s="7">
        <f t="shared" si="18"/>
        <v>0</v>
      </c>
      <c r="AI25" s="7">
        <f t="shared" si="19"/>
        <v>0</v>
      </c>
      <c r="AJ25" s="7">
        <f t="shared" si="20"/>
        <v>0</v>
      </c>
      <c r="AK25" s="7">
        <f t="shared" si="21"/>
        <v>0</v>
      </c>
      <c r="AL25" s="7">
        <f t="shared" si="22"/>
        <v>12950</v>
      </c>
      <c r="AM25" s="7">
        <f t="shared" si="22"/>
        <v>9650</v>
      </c>
      <c r="AN25" s="7">
        <f t="shared" si="22"/>
        <v>10750</v>
      </c>
      <c r="AO25" s="7">
        <f t="shared" si="22"/>
        <v>7450</v>
      </c>
      <c r="AP25" s="7">
        <f t="shared" si="22"/>
        <v>9650</v>
      </c>
      <c r="AQ25" s="7">
        <f t="shared" si="22"/>
        <v>6350</v>
      </c>
      <c r="AR25" s="7">
        <f t="shared" si="22"/>
        <v>8300</v>
      </c>
      <c r="AS25" s="7">
        <f t="shared" si="22"/>
        <v>5500</v>
      </c>
      <c r="AT25" s="7">
        <f t="shared" si="22"/>
        <v>8400</v>
      </c>
      <c r="AU25" s="7">
        <f t="shared" si="22"/>
        <v>5000</v>
      </c>
      <c r="AV25" s="7">
        <f t="shared" si="22"/>
        <v>7300</v>
      </c>
      <c r="AW25" s="7">
        <f t="shared" si="22"/>
        <v>3900</v>
      </c>
      <c r="AX25" s="7">
        <f t="shared" si="22"/>
        <v>6000</v>
      </c>
      <c r="AY25" s="7">
        <f t="shared" si="22"/>
        <v>3600</v>
      </c>
    </row>
    <row r="26" spans="1:51" ht="18" customHeight="1" x14ac:dyDescent="0.15">
      <c r="A26" s="45">
        <v>12</v>
      </c>
      <c r="B26" s="23"/>
      <c r="C26" s="23"/>
      <c r="D26" s="21"/>
      <c r="E26" s="21"/>
      <c r="F26" s="23"/>
      <c r="G26" s="23"/>
      <c r="H26" s="21"/>
      <c r="I26" s="21"/>
      <c r="J26" s="21"/>
      <c r="K26" s="21"/>
      <c r="L26" s="21"/>
      <c r="M26" s="21"/>
      <c r="N26" s="21"/>
      <c r="O26" s="24">
        <f t="shared" si="2"/>
        <v>0</v>
      </c>
      <c r="P26" s="25"/>
      <c r="R26" s="8">
        <f t="shared" si="3"/>
        <v>0</v>
      </c>
      <c r="S26" s="13">
        <f t="shared" si="4"/>
        <v>0</v>
      </c>
      <c r="T26" s="13">
        <f t="shared" si="0"/>
        <v>0</v>
      </c>
      <c r="U26" s="13">
        <f t="shared" si="5"/>
        <v>0</v>
      </c>
      <c r="V26" s="13">
        <f t="shared" si="6"/>
        <v>0</v>
      </c>
      <c r="W26" s="13">
        <f t="shared" si="23"/>
        <v>0</v>
      </c>
      <c r="X26" s="13">
        <f t="shared" si="24"/>
        <v>0</v>
      </c>
      <c r="Y26" s="13">
        <f t="shared" si="25"/>
        <v>0</v>
      </c>
      <c r="Z26" s="13">
        <f t="shared" si="10"/>
        <v>0</v>
      </c>
      <c r="AA26" s="13">
        <f t="shared" si="11"/>
        <v>0</v>
      </c>
      <c r="AB26" s="13">
        <f t="shared" si="12"/>
        <v>0</v>
      </c>
      <c r="AC26" s="13">
        <f t="shared" si="13"/>
        <v>0</v>
      </c>
      <c r="AD26" s="13">
        <f t="shared" si="14"/>
        <v>0</v>
      </c>
      <c r="AE26" s="13">
        <f t="shared" si="15"/>
        <v>0</v>
      </c>
      <c r="AF26" s="7">
        <f t="shared" si="16"/>
        <v>0</v>
      </c>
      <c r="AG26" s="7">
        <f t="shared" si="17"/>
        <v>0</v>
      </c>
      <c r="AH26" s="7">
        <f t="shared" si="18"/>
        <v>0</v>
      </c>
      <c r="AI26" s="7">
        <f t="shared" si="19"/>
        <v>0</v>
      </c>
      <c r="AJ26" s="7">
        <f t="shared" si="20"/>
        <v>0</v>
      </c>
      <c r="AK26" s="7">
        <f t="shared" si="21"/>
        <v>0</v>
      </c>
      <c r="AL26" s="7">
        <f t="shared" si="22"/>
        <v>12950</v>
      </c>
      <c r="AM26" s="7">
        <f t="shared" si="22"/>
        <v>9650</v>
      </c>
      <c r="AN26" s="7">
        <f t="shared" si="22"/>
        <v>10750</v>
      </c>
      <c r="AO26" s="7">
        <f t="shared" si="22"/>
        <v>7450</v>
      </c>
      <c r="AP26" s="7">
        <f t="shared" si="22"/>
        <v>9650</v>
      </c>
      <c r="AQ26" s="7">
        <f t="shared" si="22"/>
        <v>6350</v>
      </c>
      <c r="AR26" s="7">
        <f t="shared" si="22"/>
        <v>8300</v>
      </c>
      <c r="AS26" s="7">
        <f t="shared" si="22"/>
        <v>5500</v>
      </c>
      <c r="AT26" s="7">
        <f t="shared" si="22"/>
        <v>8400</v>
      </c>
      <c r="AU26" s="7">
        <f t="shared" si="22"/>
        <v>5000</v>
      </c>
      <c r="AV26" s="7">
        <f t="shared" si="22"/>
        <v>7300</v>
      </c>
      <c r="AW26" s="7">
        <f t="shared" si="22"/>
        <v>3900</v>
      </c>
      <c r="AX26" s="7">
        <f t="shared" si="22"/>
        <v>6000</v>
      </c>
      <c r="AY26" s="7">
        <f t="shared" si="22"/>
        <v>3600</v>
      </c>
    </row>
    <row r="27" spans="1:51" ht="18" customHeight="1" x14ac:dyDescent="0.15">
      <c r="A27" s="45">
        <v>13</v>
      </c>
      <c r="B27" s="23"/>
      <c r="C27" s="23"/>
      <c r="D27" s="21"/>
      <c r="E27" s="21"/>
      <c r="F27" s="23"/>
      <c r="G27" s="23"/>
      <c r="H27" s="21"/>
      <c r="I27" s="21"/>
      <c r="J27" s="21"/>
      <c r="K27" s="21"/>
      <c r="L27" s="21"/>
      <c r="M27" s="21"/>
      <c r="N27" s="21"/>
      <c r="O27" s="24">
        <f t="shared" si="2"/>
        <v>0</v>
      </c>
      <c r="P27" s="25"/>
      <c r="R27" s="8">
        <f t="shared" si="3"/>
        <v>0</v>
      </c>
      <c r="S27" s="13">
        <f t="shared" si="4"/>
        <v>0</v>
      </c>
      <c r="T27" s="13">
        <f t="shared" si="0"/>
        <v>0</v>
      </c>
      <c r="U27" s="13">
        <f t="shared" si="5"/>
        <v>0</v>
      </c>
      <c r="V27" s="13">
        <f t="shared" si="6"/>
        <v>0</v>
      </c>
      <c r="W27" s="13">
        <f t="shared" si="23"/>
        <v>0</v>
      </c>
      <c r="X27" s="13">
        <f t="shared" si="24"/>
        <v>0</v>
      </c>
      <c r="Y27" s="13">
        <f t="shared" si="25"/>
        <v>0</v>
      </c>
      <c r="Z27" s="13">
        <f t="shared" si="10"/>
        <v>0</v>
      </c>
      <c r="AA27" s="13">
        <f t="shared" si="11"/>
        <v>0</v>
      </c>
      <c r="AB27" s="13">
        <f t="shared" si="12"/>
        <v>0</v>
      </c>
      <c r="AC27" s="13">
        <f t="shared" si="13"/>
        <v>0</v>
      </c>
      <c r="AD27" s="13">
        <f t="shared" si="14"/>
        <v>0</v>
      </c>
      <c r="AE27" s="13">
        <f t="shared" si="15"/>
        <v>0</v>
      </c>
      <c r="AF27" s="7">
        <f t="shared" si="16"/>
        <v>0</v>
      </c>
      <c r="AG27" s="7">
        <f t="shared" si="17"/>
        <v>0</v>
      </c>
      <c r="AH27" s="7">
        <f t="shared" si="18"/>
        <v>0</v>
      </c>
      <c r="AI27" s="7">
        <f t="shared" si="19"/>
        <v>0</v>
      </c>
      <c r="AJ27" s="7">
        <f t="shared" si="20"/>
        <v>0</v>
      </c>
      <c r="AK27" s="7">
        <f t="shared" si="21"/>
        <v>0</v>
      </c>
      <c r="AL27" s="7">
        <f t="shared" si="22"/>
        <v>12950</v>
      </c>
      <c r="AM27" s="7">
        <f t="shared" si="22"/>
        <v>9650</v>
      </c>
      <c r="AN27" s="7">
        <f t="shared" si="22"/>
        <v>10750</v>
      </c>
      <c r="AO27" s="7">
        <f t="shared" si="22"/>
        <v>7450</v>
      </c>
      <c r="AP27" s="7">
        <f t="shared" si="22"/>
        <v>9650</v>
      </c>
      <c r="AQ27" s="7">
        <f t="shared" si="22"/>
        <v>6350</v>
      </c>
      <c r="AR27" s="7">
        <f t="shared" si="22"/>
        <v>8300</v>
      </c>
      <c r="AS27" s="7">
        <f t="shared" si="22"/>
        <v>5500</v>
      </c>
      <c r="AT27" s="7">
        <f t="shared" si="22"/>
        <v>8400</v>
      </c>
      <c r="AU27" s="7">
        <f t="shared" si="22"/>
        <v>5000</v>
      </c>
      <c r="AV27" s="7">
        <f t="shared" si="22"/>
        <v>7300</v>
      </c>
      <c r="AW27" s="7">
        <f t="shared" si="22"/>
        <v>3900</v>
      </c>
      <c r="AX27" s="7">
        <f t="shared" si="22"/>
        <v>6000</v>
      </c>
      <c r="AY27" s="7">
        <f t="shared" si="22"/>
        <v>3600</v>
      </c>
    </row>
    <row r="28" spans="1:51" ht="18" customHeight="1" x14ac:dyDescent="0.15">
      <c r="A28" s="45">
        <v>14</v>
      </c>
      <c r="B28" s="23"/>
      <c r="C28" s="23"/>
      <c r="D28" s="21"/>
      <c r="E28" s="21"/>
      <c r="F28" s="23"/>
      <c r="G28" s="23"/>
      <c r="H28" s="21"/>
      <c r="I28" s="21"/>
      <c r="J28" s="21"/>
      <c r="K28" s="21"/>
      <c r="L28" s="21"/>
      <c r="M28" s="21"/>
      <c r="N28" s="21"/>
      <c r="O28" s="24">
        <f t="shared" si="2"/>
        <v>0</v>
      </c>
      <c r="P28" s="25"/>
      <c r="R28" s="8">
        <f t="shared" si="3"/>
        <v>0</v>
      </c>
      <c r="S28" s="13">
        <f t="shared" si="4"/>
        <v>0</v>
      </c>
      <c r="T28" s="13">
        <f t="shared" si="0"/>
        <v>0</v>
      </c>
      <c r="U28" s="13">
        <f t="shared" si="5"/>
        <v>0</v>
      </c>
      <c r="V28" s="13">
        <f t="shared" si="6"/>
        <v>0</v>
      </c>
      <c r="W28" s="13">
        <f t="shared" si="23"/>
        <v>0</v>
      </c>
      <c r="X28" s="13">
        <f t="shared" si="24"/>
        <v>0</v>
      </c>
      <c r="Y28" s="13">
        <f t="shared" si="25"/>
        <v>0</v>
      </c>
      <c r="Z28" s="13">
        <f t="shared" si="10"/>
        <v>0</v>
      </c>
      <c r="AA28" s="13">
        <f t="shared" si="11"/>
        <v>0</v>
      </c>
      <c r="AB28" s="13">
        <f t="shared" si="12"/>
        <v>0</v>
      </c>
      <c r="AC28" s="13">
        <f t="shared" si="13"/>
        <v>0</v>
      </c>
      <c r="AD28" s="13">
        <f t="shared" si="14"/>
        <v>0</v>
      </c>
      <c r="AE28" s="13">
        <f t="shared" si="15"/>
        <v>0</v>
      </c>
      <c r="AF28" s="7">
        <f t="shared" si="16"/>
        <v>0</v>
      </c>
      <c r="AG28" s="7">
        <f t="shared" si="17"/>
        <v>0</v>
      </c>
      <c r="AH28" s="7">
        <f t="shared" si="18"/>
        <v>0</v>
      </c>
      <c r="AI28" s="7">
        <f t="shared" si="19"/>
        <v>0</v>
      </c>
      <c r="AJ28" s="7">
        <f t="shared" si="20"/>
        <v>0</v>
      </c>
      <c r="AK28" s="7">
        <f t="shared" si="21"/>
        <v>0</v>
      </c>
      <c r="AL28" s="7">
        <f t="shared" si="22"/>
        <v>12950</v>
      </c>
      <c r="AM28" s="7">
        <f t="shared" si="22"/>
        <v>9650</v>
      </c>
      <c r="AN28" s="7">
        <f t="shared" si="22"/>
        <v>10750</v>
      </c>
      <c r="AO28" s="7">
        <f t="shared" si="22"/>
        <v>7450</v>
      </c>
      <c r="AP28" s="7">
        <f t="shared" si="22"/>
        <v>9650</v>
      </c>
      <c r="AQ28" s="7">
        <f t="shared" si="22"/>
        <v>6350</v>
      </c>
      <c r="AR28" s="7">
        <f t="shared" si="22"/>
        <v>8300</v>
      </c>
      <c r="AS28" s="7">
        <f t="shared" si="22"/>
        <v>5500</v>
      </c>
      <c r="AT28" s="7">
        <f t="shared" si="22"/>
        <v>8400</v>
      </c>
      <c r="AU28" s="7">
        <f t="shared" si="22"/>
        <v>5000</v>
      </c>
      <c r="AV28" s="7">
        <f t="shared" si="22"/>
        <v>7300</v>
      </c>
      <c r="AW28" s="7">
        <f t="shared" si="22"/>
        <v>3900</v>
      </c>
      <c r="AX28" s="7">
        <f t="shared" si="22"/>
        <v>6000</v>
      </c>
      <c r="AY28" s="7">
        <f t="shared" si="22"/>
        <v>3600</v>
      </c>
    </row>
    <row r="29" spans="1:51" ht="18" customHeight="1" x14ac:dyDescent="0.15">
      <c r="A29" s="45">
        <v>15</v>
      </c>
      <c r="B29" s="23"/>
      <c r="C29" s="23"/>
      <c r="D29" s="21"/>
      <c r="E29" s="21"/>
      <c r="F29" s="23"/>
      <c r="G29" s="23"/>
      <c r="H29" s="21"/>
      <c r="I29" s="21"/>
      <c r="J29" s="21"/>
      <c r="K29" s="21"/>
      <c r="L29" s="21"/>
      <c r="M29" s="21"/>
      <c r="N29" s="21"/>
      <c r="O29" s="24">
        <f t="shared" si="2"/>
        <v>0</v>
      </c>
      <c r="P29" s="25"/>
      <c r="R29" s="8">
        <f t="shared" si="3"/>
        <v>0</v>
      </c>
      <c r="S29" s="13">
        <f t="shared" si="4"/>
        <v>0</v>
      </c>
      <c r="T29" s="13">
        <f t="shared" si="0"/>
        <v>0</v>
      </c>
      <c r="U29" s="13">
        <f t="shared" si="5"/>
        <v>0</v>
      </c>
      <c r="V29" s="13">
        <f t="shared" si="6"/>
        <v>0</v>
      </c>
      <c r="W29" s="13">
        <f t="shared" si="23"/>
        <v>0</v>
      </c>
      <c r="X29" s="13">
        <f t="shared" si="24"/>
        <v>0</v>
      </c>
      <c r="Y29" s="13">
        <f t="shared" si="25"/>
        <v>0</v>
      </c>
      <c r="Z29" s="13">
        <f t="shared" si="10"/>
        <v>0</v>
      </c>
      <c r="AA29" s="13">
        <f t="shared" si="11"/>
        <v>0</v>
      </c>
      <c r="AB29" s="13">
        <f t="shared" si="12"/>
        <v>0</v>
      </c>
      <c r="AC29" s="13">
        <f t="shared" si="13"/>
        <v>0</v>
      </c>
      <c r="AD29" s="13">
        <f t="shared" si="14"/>
        <v>0</v>
      </c>
      <c r="AE29" s="13">
        <f t="shared" si="15"/>
        <v>0</v>
      </c>
      <c r="AF29" s="7">
        <f t="shared" si="16"/>
        <v>0</v>
      </c>
      <c r="AG29" s="7">
        <f t="shared" si="17"/>
        <v>0</v>
      </c>
      <c r="AH29" s="7">
        <f t="shared" si="18"/>
        <v>0</v>
      </c>
      <c r="AI29" s="7">
        <f t="shared" si="19"/>
        <v>0</v>
      </c>
      <c r="AJ29" s="7">
        <f t="shared" si="20"/>
        <v>0</v>
      </c>
      <c r="AK29" s="7">
        <f t="shared" si="21"/>
        <v>0</v>
      </c>
      <c r="AL29" s="7">
        <f t="shared" si="22"/>
        <v>12950</v>
      </c>
      <c r="AM29" s="7">
        <f t="shared" si="22"/>
        <v>9650</v>
      </c>
      <c r="AN29" s="7">
        <f t="shared" si="22"/>
        <v>10750</v>
      </c>
      <c r="AO29" s="7">
        <f t="shared" si="22"/>
        <v>7450</v>
      </c>
      <c r="AP29" s="7">
        <f t="shared" si="22"/>
        <v>9650</v>
      </c>
      <c r="AQ29" s="7">
        <f t="shared" si="22"/>
        <v>6350</v>
      </c>
      <c r="AR29" s="7">
        <f t="shared" si="22"/>
        <v>8300</v>
      </c>
      <c r="AS29" s="7">
        <f t="shared" si="22"/>
        <v>5500</v>
      </c>
      <c r="AT29" s="7">
        <f t="shared" si="22"/>
        <v>8400</v>
      </c>
      <c r="AU29" s="7">
        <f t="shared" si="22"/>
        <v>5000</v>
      </c>
      <c r="AV29" s="7">
        <f t="shared" si="22"/>
        <v>7300</v>
      </c>
      <c r="AW29" s="7">
        <f t="shared" si="22"/>
        <v>3900</v>
      </c>
      <c r="AX29" s="7">
        <f t="shared" si="22"/>
        <v>6000</v>
      </c>
      <c r="AY29" s="7">
        <f t="shared" si="22"/>
        <v>3600</v>
      </c>
    </row>
    <row r="30" spans="1:51" ht="18" customHeight="1" x14ac:dyDescent="0.15">
      <c r="A30" s="45">
        <v>16</v>
      </c>
      <c r="B30" s="23"/>
      <c r="C30" s="23"/>
      <c r="D30" s="21"/>
      <c r="E30" s="21"/>
      <c r="F30" s="23"/>
      <c r="G30" s="23"/>
      <c r="H30" s="21"/>
      <c r="I30" s="21"/>
      <c r="J30" s="21"/>
      <c r="K30" s="21"/>
      <c r="L30" s="21"/>
      <c r="M30" s="21"/>
      <c r="N30" s="21"/>
      <c r="O30" s="24">
        <f t="shared" si="2"/>
        <v>0</v>
      </c>
      <c r="P30" s="25"/>
      <c r="R30" s="8">
        <f t="shared" si="3"/>
        <v>0</v>
      </c>
      <c r="S30" s="13">
        <f t="shared" si="4"/>
        <v>0</v>
      </c>
      <c r="T30" s="13">
        <f t="shared" si="0"/>
        <v>0</v>
      </c>
      <c r="U30" s="13">
        <f t="shared" si="5"/>
        <v>0</v>
      </c>
      <c r="V30" s="13">
        <f t="shared" si="6"/>
        <v>0</v>
      </c>
      <c r="W30" s="13">
        <f t="shared" si="23"/>
        <v>0</v>
      </c>
      <c r="X30" s="13">
        <f t="shared" si="24"/>
        <v>0</v>
      </c>
      <c r="Y30" s="13">
        <f t="shared" si="25"/>
        <v>0</v>
      </c>
      <c r="Z30" s="13">
        <f t="shared" si="10"/>
        <v>0</v>
      </c>
      <c r="AA30" s="13">
        <f t="shared" si="11"/>
        <v>0</v>
      </c>
      <c r="AB30" s="13">
        <f t="shared" si="12"/>
        <v>0</v>
      </c>
      <c r="AC30" s="13">
        <f t="shared" si="13"/>
        <v>0</v>
      </c>
      <c r="AD30" s="13">
        <f t="shared" si="14"/>
        <v>0</v>
      </c>
      <c r="AE30" s="13">
        <f t="shared" si="15"/>
        <v>0</v>
      </c>
      <c r="AF30" s="7">
        <f t="shared" si="16"/>
        <v>0</v>
      </c>
      <c r="AG30" s="7">
        <f t="shared" si="17"/>
        <v>0</v>
      </c>
      <c r="AH30" s="7">
        <f t="shared" si="18"/>
        <v>0</v>
      </c>
      <c r="AI30" s="7">
        <f t="shared" si="19"/>
        <v>0</v>
      </c>
      <c r="AJ30" s="7">
        <f t="shared" si="20"/>
        <v>0</v>
      </c>
      <c r="AK30" s="7">
        <f t="shared" si="21"/>
        <v>0</v>
      </c>
      <c r="AL30" s="7">
        <f t="shared" ref="AL30:AY45" si="26">AL29</f>
        <v>12950</v>
      </c>
      <c r="AM30" s="7">
        <f t="shared" si="26"/>
        <v>9650</v>
      </c>
      <c r="AN30" s="7">
        <f t="shared" si="26"/>
        <v>10750</v>
      </c>
      <c r="AO30" s="7">
        <f t="shared" si="26"/>
        <v>7450</v>
      </c>
      <c r="AP30" s="7">
        <f t="shared" si="26"/>
        <v>9650</v>
      </c>
      <c r="AQ30" s="7">
        <f t="shared" si="26"/>
        <v>6350</v>
      </c>
      <c r="AR30" s="7">
        <f t="shared" si="26"/>
        <v>8300</v>
      </c>
      <c r="AS30" s="7">
        <f t="shared" si="26"/>
        <v>5500</v>
      </c>
      <c r="AT30" s="7">
        <f t="shared" si="26"/>
        <v>8400</v>
      </c>
      <c r="AU30" s="7">
        <f t="shared" si="26"/>
        <v>5000</v>
      </c>
      <c r="AV30" s="7">
        <f t="shared" si="26"/>
        <v>7300</v>
      </c>
      <c r="AW30" s="7">
        <f t="shared" si="26"/>
        <v>3900</v>
      </c>
      <c r="AX30" s="7">
        <f t="shared" si="26"/>
        <v>6000</v>
      </c>
      <c r="AY30" s="7">
        <f t="shared" si="26"/>
        <v>3600</v>
      </c>
    </row>
    <row r="31" spans="1:51" ht="18" customHeight="1" x14ac:dyDescent="0.15">
      <c r="A31" s="45">
        <v>17</v>
      </c>
      <c r="B31" s="23"/>
      <c r="C31" s="23"/>
      <c r="D31" s="21"/>
      <c r="E31" s="21"/>
      <c r="F31" s="23"/>
      <c r="G31" s="23"/>
      <c r="H31" s="21"/>
      <c r="I31" s="21"/>
      <c r="J31" s="21"/>
      <c r="K31" s="21"/>
      <c r="L31" s="21"/>
      <c r="M31" s="21"/>
      <c r="N31" s="21"/>
      <c r="O31" s="24">
        <f t="shared" si="2"/>
        <v>0</v>
      </c>
      <c r="P31" s="25"/>
      <c r="R31" s="8">
        <f t="shared" si="3"/>
        <v>0</v>
      </c>
      <c r="S31" s="13">
        <f t="shared" si="4"/>
        <v>0</v>
      </c>
      <c r="T31" s="13">
        <f t="shared" si="0"/>
        <v>0</v>
      </c>
      <c r="U31" s="13">
        <f t="shared" si="5"/>
        <v>0</v>
      </c>
      <c r="V31" s="13">
        <f t="shared" si="6"/>
        <v>0</v>
      </c>
      <c r="W31" s="13">
        <f t="shared" si="23"/>
        <v>0</v>
      </c>
      <c r="X31" s="13">
        <f t="shared" si="24"/>
        <v>0</v>
      </c>
      <c r="Y31" s="13">
        <f t="shared" si="25"/>
        <v>0</v>
      </c>
      <c r="Z31" s="13">
        <f t="shared" si="10"/>
        <v>0</v>
      </c>
      <c r="AA31" s="13">
        <f t="shared" si="11"/>
        <v>0</v>
      </c>
      <c r="AB31" s="13">
        <f t="shared" si="12"/>
        <v>0</v>
      </c>
      <c r="AC31" s="13">
        <f t="shared" si="13"/>
        <v>0</v>
      </c>
      <c r="AD31" s="13">
        <f t="shared" si="14"/>
        <v>0</v>
      </c>
      <c r="AE31" s="13">
        <f t="shared" si="15"/>
        <v>0</v>
      </c>
      <c r="AF31" s="7">
        <f t="shared" si="16"/>
        <v>0</v>
      </c>
      <c r="AG31" s="7">
        <f t="shared" si="17"/>
        <v>0</v>
      </c>
      <c r="AH31" s="7">
        <f t="shared" si="18"/>
        <v>0</v>
      </c>
      <c r="AI31" s="7">
        <f t="shared" si="19"/>
        <v>0</v>
      </c>
      <c r="AJ31" s="7">
        <f t="shared" si="20"/>
        <v>0</v>
      </c>
      <c r="AK31" s="7">
        <f t="shared" si="21"/>
        <v>0</v>
      </c>
      <c r="AL31" s="7">
        <f t="shared" si="26"/>
        <v>12950</v>
      </c>
      <c r="AM31" s="7">
        <f t="shared" si="26"/>
        <v>9650</v>
      </c>
      <c r="AN31" s="7">
        <f t="shared" si="26"/>
        <v>10750</v>
      </c>
      <c r="AO31" s="7">
        <f t="shared" si="26"/>
        <v>7450</v>
      </c>
      <c r="AP31" s="7">
        <f t="shared" si="26"/>
        <v>9650</v>
      </c>
      <c r="AQ31" s="7">
        <f t="shared" si="26"/>
        <v>6350</v>
      </c>
      <c r="AR31" s="7">
        <f t="shared" si="26"/>
        <v>8300</v>
      </c>
      <c r="AS31" s="7">
        <f t="shared" si="26"/>
        <v>5500</v>
      </c>
      <c r="AT31" s="7">
        <f t="shared" si="26"/>
        <v>8400</v>
      </c>
      <c r="AU31" s="7">
        <f t="shared" si="26"/>
        <v>5000</v>
      </c>
      <c r="AV31" s="7">
        <f t="shared" si="26"/>
        <v>7300</v>
      </c>
      <c r="AW31" s="7">
        <f t="shared" si="26"/>
        <v>3900</v>
      </c>
      <c r="AX31" s="7">
        <f t="shared" si="26"/>
        <v>6000</v>
      </c>
      <c r="AY31" s="7">
        <f t="shared" si="26"/>
        <v>3600</v>
      </c>
    </row>
    <row r="32" spans="1:51" ht="18" customHeight="1" x14ac:dyDescent="0.15">
      <c r="A32" s="45">
        <v>18</v>
      </c>
      <c r="B32" s="23"/>
      <c r="C32" s="23"/>
      <c r="D32" s="21"/>
      <c r="E32" s="21"/>
      <c r="F32" s="23"/>
      <c r="G32" s="23"/>
      <c r="H32" s="21"/>
      <c r="I32" s="21"/>
      <c r="J32" s="21"/>
      <c r="K32" s="21"/>
      <c r="L32" s="21"/>
      <c r="M32" s="21"/>
      <c r="N32" s="21"/>
      <c r="O32" s="24">
        <f t="shared" si="2"/>
        <v>0</v>
      </c>
      <c r="P32" s="25"/>
      <c r="R32" s="8">
        <f t="shared" si="3"/>
        <v>0</v>
      </c>
      <c r="S32" s="13">
        <f t="shared" si="4"/>
        <v>0</v>
      </c>
      <c r="T32" s="13">
        <f t="shared" si="0"/>
        <v>0</v>
      </c>
      <c r="U32" s="13">
        <f t="shared" si="5"/>
        <v>0</v>
      </c>
      <c r="V32" s="13">
        <f t="shared" si="6"/>
        <v>0</v>
      </c>
      <c r="W32" s="13">
        <f t="shared" si="23"/>
        <v>0</v>
      </c>
      <c r="X32" s="13">
        <f t="shared" si="24"/>
        <v>0</v>
      </c>
      <c r="Y32" s="13">
        <f t="shared" si="25"/>
        <v>0</v>
      </c>
      <c r="Z32" s="13">
        <f t="shared" si="10"/>
        <v>0</v>
      </c>
      <c r="AA32" s="13">
        <f t="shared" si="11"/>
        <v>0</v>
      </c>
      <c r="AB32" s="13">
        <f t="shared" si="12"/>
        <v>0</v>
      </c>
      <c r="AC32" s="13">
        <f t="shared" si="13"/>
        <v>0</v>
      </c>
      <c r="AD32" s="13">
        <f t="shared" si="14"/>
        <v>0</v>
      </c>
      <c r="AE32" s="13">
        <f t="shared" si="15"/>
        <v>0</v>
      </c>
      <c r="AF32" s="7">
        <f t="shared" si="16"/>
        <v>0</v>
      </c>
      <c r="AG32" s="7">
        <f t="shared" si="17"/>
        <v>0</v>
      </c>
      <c r="AH32" s="7">
        <f t="shared" si="18"/>
        <v>0</v>
      </c>
      <c r="AI32" s="7">
        <f t="shared" si="19"/>
        <v>0</v>
      </c>
      <c r="AJ32" s="7">
        <f t="shared" si="20"/>
        <v>0</v>
      </c>
      <c r="AK32" s="7">
        <f t="shared" si="21"/>
        <v>0</v>
      </c>
      <c r="AL32" s="7">
        <f t="shared" si="26"/>
        <v>12950</v>
      </c>
      <c r="AM32" s="7">
        <f t="shared" si="26"/>
        <v>9650</v>
      </c>
      <c r="AN32" s="7">
        <f t="shared" si="26"/>
        <v>10750</v>
      </c>
      <c r="AO32" s="7">
        <f t="shared" si="26"/>
        <v>7450</v>
      </c>
      <c r="AP32" s="7">
        <f t="shared" si="26"/>
        <v>9650</v>
      </c>
      <c r="AQ32" s="7">
        <f t="shared" si="26"/>
        <v>6350</v>
      </c>
      <c r="AR32" s="7">
        <f t="shared" si="26"/>
        <v>8300</v>
      </c>
      <c r="AS32" s="7">
        <f t="shared" si="26"/>
        <v>5500</v>
      </c>
      <c r="AT32" s="7">
        <f t="shared" si="26"/>
        <v>8400</v>
      </c>
      <c r="AU32" s="7">
        <f t="shared" si="26"/>
        <v>5000</v>
      </c>
      <c r="AV32" s="7">
        <f t="shared" si="26"/>
        <v>7300</v>
      </c>
      <c r="AW32" s="7">
        <f t="shared" si="26"/>
        <v>3900</v>
      </c>
      <c r="AX32" s="7">
        <f t="shared" si="26"/>
        <v>6000</v>
      </c>
      <c r="AY32" s="7">
        <f t="shared" si="26"/>
        <v>3600</v>
      </c>
    </row>
    <row r="33" spans="1:51" ht="18" customHeight="1" x14ac:dyDescent="0.15">
      <c r="A33" s="45">
        <v>19</v>
      </c>
      <c r="B33" s="23"/>
      <c r="C33" s="23"/>
      <c r="D33" s="21"/>
      <c r="E33" s="21"/>
      <c r="F33" s="23"/>
      <c r="G33" s="23"/>
      <c r="H33" s="21"/>
      <c r="I33" s="21"/>
      <c r="J33" s="21"/>
      <c r="K33" s="21"/>
      <c r="L33" s="21"/>
      <c r="M33" s="21"/>
      <c r="N33" s="21"/>
      <c r="O33" s="24">
        <f t="shared" si="2"/>
        <v>0</v>
      </c>
      <c r="P33" s="25"/>
      <c r="R33" s="8">
        <f t="shared" si="3"/>
        <v>0</v>
      </c>
      <c r="S33" s="13">
        <f t="shared" si="4"/>
        <v>0</v>
      </c>
      <c r="T33" s="13">
        <f t="shared" si="0"/>
        <v>0</v>
      </c>
      <c r="U33" s="13">
        <f t="shared" si="5"/>
        <v>0</v>
      </c>
      <c r="V33" s="13">
        <f t="shared" si="6"/>
        <v>0</v>
      </c>
      <c r="W33" s="13">
        <f t="shared" si="23"/>
        <v>0</v>
      </c>
      <c r="X33" s="13">
        <f t="shared" si="24"/>
        <v>0</v>
      </c>
      <c r="Y33" s="13">
        <f t="shared" si="25"/>
        <v>0</v>
      </c>
      <c r="Z33" s="13">
        <f t="shared" si="10"/>
        <v>0</v>
      </c>
      <c r="AA33" s="13">
        <f t="shared" si="11"/>
        <v>0</v>
      </c>
      <c r="AB33" s="13">
        <f t="shared" si="12"/>
        <v>0</v>
      </c>
      <c r="AC33" s="13">
        <f t="shared" si="13"/>
        <v>0</v>
      </c>
      <c r="AD33" s="13">
        <f t="shared" si="14"/>
        <v>0</v>
      </c>
      <c r="AE33" s="13">
        <f t="shared" si="15"/>
        <v>0</v>
      </c>
      <c r="AF33" s="7">
        <f t="shared" si="16"/>
        <v>0</v>
      </c>
      <c r="AG33" s="7">
        <f t="shared" si="17"/>
        <v>0</v>
      </c>
      <c r="AH33" s="7">
        <f t="shared" si="18"/>
        <v>0</v>
      </c>
      <c r="AI33" s="7">
        <f t="shared" si="19"/>
        <v>0</v>
      </c>
      <c r="AJ33" s="7">
        <f t="shared" si="20"/>
        <v>0</v>
      </c>
      <c r="AK33" s="7">
        <f t="shared" si="21"/>
        <v>0</v>
      </c>
      <c r="AL33" s="7">
        <f t="shared" si="26"/>
        <v>12950</v>
      </c>
      <c r="AM33" s="7">
        <f t="shared" si="26"/>
        <v>9650</v>
      </c>
      <c r="AN33" s="7">
        <f t="shared" si="26"/>
        <v>10750</v>
      </c>
      <c r="AO33" s="7">
        <f t="shared" si="26"/>
        <v>7450</v>
      </c>
      <c r="AP33" s="7">
        <f t="shared" si="26"/>
        <v>9650</v>
      </c>
      <c r="AQ33" s="7">
        <f t="shared" si="26"/>
        <v>6350</v>
      </c>
      <c r="AR33" s="7">
        <f t="shared" si="26"/>
        <v>8300</v>
      </c>
      <c r="AS33" s="7">
        <f t="shared" si="26"/>
        <v>5500</v>
      </c>
      <c r="AT33" s="7">
        <f t="shared" si="26"/>
        <v>8400</v>
      </c>
      <c r="AU33" s="7">
        <f t="shared" si="26"/>
        <v>5000</v>
      </c>
      <c r="AV33" s="7">
        <f t="shared" si="26"/>
        <v>7300</v>
      </c>
      <c r="AW33" s="7">
        <f t="shared" si="26"/>
        <v>3900</v>
      </c>
      <c r="AX33" s="7">
        <f t="shared" si="26"/>
        <v>6000</v>
      </c>
      <c r="AY33" s="7">
        <f t="shared" si="26"/>
        <v>3600</v>
      </c>
    </row>
    <row r="34" spans="1:51" ht="18" customHeight="1" x14ac:dyDescent="0.15">
      <c r="A34" s="45">
        <v>20</v>
      </c>
      <c r="B34" s="23"/>
      <c r="C34" s="23"/>
      <c r="D34" s="21"/>
      <c r="E34" s="21"/>
      <c r="F34" s="23"/>
      <c r="G34" s="23"/>
      <c r="H34" s="21"/>
      <c r="I34" s="21"/>
      <c r="J34" s="21"/>
      <c r="K34" s="21"/>
      <c r="L34" s="21"/>
      <c r="M34" s="21"/>
      <c r="N34" s="21"/>
      <c r="O34" s="24">
        <f t="shared" si="2"/>
        <v>0</v>
      </c>
      <c r="P34" s="25"/>
      <c r="R34" s="8">
        <f t="shared" si="3"/>
        <v>0</v>
      </c>
      <c r="S34" s="13">
        <f t="shared" si="4"/>
        <v>0</v>
      </c>
      <c r="T34" s="13">
        <f t="shared" si="0"/>
        <v>0</v>
      </c>
      <c r="U34" s="13">
        <f t="shared" si="5"/>
        <v>0</v>
      </c>
      <c r="V34" s="13">
        <f t="shared" si="6"/>
        <v>0</v>
      </c>
      <c r="W34" s="13">
        <f t="shared" si="23"/>
        <v>0</v>
      </c>
      <c r="X34" s="13">
        <f t="shared" si="24"/>
        <v>0</v>
      </c>
      <c r="Y34" s="13">
        <f t="shared" si="25"/>
        <v>0</v>
      </c>
      <c r="Z34" s="13">
        <f t="shared" si="10"/>
        <v>0</v>
      </c>
      <c r="AA34" s="13">
        <f t="shared" si="11"/>
        <v>0</v>
      </c>
      <c r="AB34" s="13">
        <f t="shared" si="12"/>
        <v>0</v>
      </c>
      <c r="AC34" s="13">
        <f t="shared" si="13"/>
        <v>0</v>
      </c>
      <c r="AD34" s="13">
        <f t="shared" si="14"/>
        <v>0</v>
      </c>
      <c r="AE34" s="13">
        <f t="shared" si="15"/>
        <v>0</v>
      </c>
      <c r="AF34" s="7">
        <f t="shared" si="16"/>
        <v>0</v>
      </c>
      <c r="AG34" s="7">
        <f t="shared" si="17"/>
        <v>0</v>
      </c>
      <c r="AH34" s="7">
        <f t="shared" si="18"/>
        <v>0</v>
      </c>
      <c r="AI34" s="7">
        <f t="shared" si="19"/>
        <v>0</v>
      </c>
      <c r="AJ34" s="7">
        <f t="shared" si="20"/>
        <v>0</v>
      </c>
      <c r="AK34" s="7">
        <f t="shared" si="21"/>
        <v>0</v>
      </c>
      <c r="AL34" s="7">
        <f t="shared" si="26"/>
        <v>12950</v>
      </c>
      <c r="AM34" s="7">
        <f t="shared" si="26"/>
        <v>9650</v>
      </c>
      <c r="AN34" s="7">
        <f t="shared" si="26"/>
        <v>10750</v>
      </c>
      <c r="AO34" s="7">
        <f t="shared" si="26"/>
        <v>7450</v>
      </c>
      <c r="AP34" s="7">
        <f t="shared" si="26"/>
        <v>9650</v>
      </c>
      <c r="AQ34" s="7">
        <f t="shared" si="26"/>
        <v>6350</v>
      </c>
      <c r="AR34" s="7">
        <f t="shared" si="26"/>
        <v>8300</v>
      </c>
      <c r="AS34" s="7">
        <f t="shared" si="26"/>
        <v>5500</v>
      </c>
      <c r="AT34" s="7">
        <f t="shared" si="26"/>
        <v>8400</v>
      </c>
      <c r="AU34" s="7">
        <f t="shared" si="26"/>
        <v>5000</v>
      </c>
      <c r="AV34" s="7">
        <f t="shared" si="26"/>
        <v>7300</v>
      </c>
      <c r="AW34" s="7">
        <f t="shared" si="26"/>
        <v>3900</v>
      </c>
      <c r="AX34" s="7">
        <f t="shared" si="26"/>
        <v>6000</v>
      </c>
      <c r="AY34" s="7">
        <f t="shared" si="26"/>
        <v>3600</v>
      </c>
    </row>
    <row r="35" spans="1:51" ht="18" customHeight="1" x14ac:dyDescent="0.15">
      <c r="A35" s="45">
        <v>21</v>
      </c>
      <c r="B35" s="23"/>
      <c r="C35" s="23"/>
      <c r="D35" s="21"/>
      <c r="E35" s="21"/>
      <c r="F35" s="23"/>
      <c r="G35" s="23"/>
      <c r="H35" s="21"/>
      <c r="I35" s="21"/>
      <c r="J35" s="21"/>
      <c r="K35" s="21"/>
      <c r="L35" s="21"/>
      <c r="M35" s="21"/>
      <c r="N35" s="21"/>
      <c r="O35" s="24">
        <f t="shared" si="2"/>
        <v>0</v>
      </c>
      <c r="P35" s="25"/>
      <c r="R35" s="8">
        <f t="shared" si="3"/>
        <v>0</v>
      </c>
      <c r="S35" s="13">
        <f t="shared" si="4"/>
        <v>0</v>
      </c>
      <c r="T35" s="13">
        <f t="shared" si="0"/>
        <v>0</v>
      </c>
      <c r="U35" s="13">
        <f t="shared" si="5"/>
        <v>0</v>
      </c>
      <c r="V35" s="13">
        <f t="shared" si="6"/>
        <v>0</v>
      </c>
      <c r="W35" s="13">
        <f t="shared" si="23"/>
        <v>0</v>
      </c>
      <c r="X35" s="13">
        <f t="shared" si="24"/>
        <v>0</v>
      </c>
      <c r="Y35" s="13">
        <f t="shared" si="25"/>
        <v>0</v>
      </c>
      <c r="Z35" s="13">
        <f t="shared" si="10"/>
        <v>0</v>
      </c>
      <c r="AA35" s="13">
        <f t="shared" si="11"/>
        <v>0</v>
      </c>
      <c r="AB35" s="13">
        <f t="shared" si="12"/>
        <v>0</v>
      </c>
      <c r="AC35" s="13">
        <f t="shared" si="13"/>
        <v>0</v>
      </c>
      <c r="AD35" s="13">
        <f t="shared" si="14"/>
        <v>0</v>
      </c>
      <c r="AE35" s="13">
        <f t="shared" si="15"/>
        <v>0</v>
      </c>
      <c r="AF35" s="7">
        <f t="shared" si="16"/>
        <v>0</v>
      </c>
      <c r="AG35" s="7">
        <f t="shared" si="17"/>
        <v>0</v>
      </c>
      <c r="AH35" s="7">
        <f t="shared" si="18"/>
        <v>0</v>
      </c>
      <c r="AI35" s="7">
        <f t="shared" si="19"/>
        <v>0</v>
      </c>
      <c r="AJ35" s="7">
        <f t="shared" si="20"/>
        <v>0</v>
      </c>
      <c r="AK35" s="7">
        <f t="shared" si="21"/>
        <v>0</v>
      </c>
      <c r="AL35" s="7">
        <f t="shared" si="26"/>
        <v>12950</v>
      </c>
      <c r="AM35" s="7">
        <f t="shared" si="26"/>
        <v>9650</v>
      </c>
      <c r="AN35" s="7">
        <f t="shared" si="26"/>
        <v>10750</v>
      </c>
      <c r="AO35" s="7">
        <f t="shared" si="26"/>
        <v>7450</v>
      </c>
      <c r="AP35" s="7">
        <f t="shared" si="26"/>
        <v>9650</v>
      </c>
      <c r="AQ35" s="7">
        <f t="shared" si="26"/>
        <v>6350</v>
      </c>
      <c r="AR35" s="7">
        <f t="shared" si="26"/>
        <v>8300</v>
      </c>
      <c r="AS35" s="7">
        <f t="shared" si="26"/>
        <v>5500</v>
      </c>
      <c r="AT35" s="7">
        <f t="shared" si="26"/>
        <v>8400</v>
      </c>
      <c r="AU35" s="7">
        <f t="shared" si="26"/>
        <v>5000</v>
      </c>
      <c r="AV35" s="7">
        <f t="shared" si="26"/>
        <v>7300</v>
      </c>
      <c r="AW35" s="7">
        <f t="shared" si="26"/>
        <v>3900</v>
      </c>
      <c r="AX35" s="7">
        <f t="shared" si="26"/>
        <v>6000</v>
      </c>
      <c r="AY35" s="7">
        <f t="shared" si="26"/>
        <v>3600</v>
      </c>
    </row>
    <row r="36" spans="1:51" ht="18" customHeight="1" x14ac:dyDescent="0.15">
      <c r="A36" s="45">
        <v>22</v>
      </c>
      <c r="B36" s="23"/>
      <c r="C36" s="23"/>
      <c r="D36" s="21"/>
      <c r="E36" s="21"/>
      <c r="F36" s="23"/>
      <c r="G36" s="23"/>
      <c r="H36" s="21"/>
      <c r="I36" s="21"/>
      <c r="J36" s="21"/>
      <c r="K36" s="21"/>
      <c r="L36" s="21"/>
      <c r="M36" s="21"/>
      <c r="N36" s="21"/>
      <c r="O36" s="24">
        <f t="shared" si="2"/>
        <v>0</v>
      </c>
      <c r="P36" s="25"/>
      <c r="R36" s="8">
        <f t="shared" si="3"/>
        <v>0</v>
      </c>
      <c r="S36" s="13">
        <f t="shared" si="4"/>
        <v>0</v>
      </c>
      <c r="T36" s="13">
        <f t="shared" si="0"/>
        <v>0</v>
      </c>
      <c r="U36" s="13">
        <f t="shared" si="5"/>
        <v>0</v>
      </c>
      <c r="V36" s="13">
        <f t="shared" si="6"/>
        <v>0</v>
      </c>
      <c r="W36" s="13">
        <f t="shared" si="23"/>
        <v>0</v>
      </c>
      <c r="X36" s="13">
        <f t="shared" si="24"/>
        <v>0</v>
      </c>
      <c r="Y36" s="13">
        <f t="shared" si="25"/>
        <v>0</v>
      </c>
      <c r="Z36" s="13">
        <f t="shared" si="10"/>
        <v>0</v>
      </c>
      <c r="AA36" s="13">
        <f t="shared" si="11"/>
        <v>0</v>
      </c>
      <c r="AB36" s="13">
        <f t="shared" si="12"/>
        <v>0</v>
      </c>
      <c r="AC36" s="13">
        <f t="shared" si="13"/>
        <v>0</v>
      </c>
      <c r="AD36" s="13">
        <f t="shared" si="14"/>
        <v>0</v>
      </c>
      <c r="AE36" s="13">
        <f t="shared" si="15"/>
        <v>0</v>
      </c>
      <c r="AF36" s="7">
        <f t="shared" si="16"/>
        <v>0</v>
      </c>
      <c r="AG36" s="7">
        <f t="shared" si="17"/>
        <v>0</v>
      </c>
      <c r="AH36" s="7">
        <f t="shared" si="18"/>
        <v>0</v>
      </c>
      <c r="AI36" s="7">
        <f t="shared" si="19"/>
        <v>0</v>
      </c>
      <c r="AJ36" s="7">
        <f t="shared" si="20"/>
        <v>0</v>
      </c>
      <c r="AK36" s="7">
        <f t="shared" si="21"/>
        <v>0</v>
      </c>
      <c r="AL36" s="7">
        <f t="shared" si="26"/>
        <v>12950</v>
      </c>
      <c r="AM36" s="7">
        <f t="shared" si="26"/>
        <v>9650</v>
      </c>
      <c r="AN36" s="7">
        <f t="shared" si="26"/>
        <v>10750</v>
      </c>
      <c r="AO36" s="7">
        <f t="shared" si="26"/>
        <v>7450</v>
      </c>
      <c r="AP36" s="7">
        <f t="shared" si="26"/>
        <v>9650</v>
      </c>
      <c r="AQ36" s="7">
        <f t="shared" si="26"/>
        <v>6350</v>
      </c>
      <c r="AR36" s="7">
        <f t="shared" si="26"/>
        <v>8300</v>
      </c>
      <c r="AS36" s="7">
        <f t="shared" si="26"/>
        <v>5500</v>
      </c>
      <c r="AT36" s="7">
        <f t="shared" si="26"/>
        <v>8400</v>
      </c>
      <c r="AU36" s="7">
        <f t="shared" si="26"/>
        <v>5000</v>
      </c>
      <c r="AV36" s="7">
        <f t="shared" si="26"/>
        <v>7300</v>
      </c>
      <c r="AW36" s="7">
        <f t="shared" si="26"/>
        <v>3900</v>
      </c>
      <c r="AX36" s="7">
        <f t="shared" si="26"/>
        <v>6000</v>
      </c>
      <c r="AY36" s="7">
        <f t="shared" si="26"/>
        <v>3600</v>
      </c>
    </row>
    <row r="37" spans="1:51" ht="18" customHeight="1" x14ac:dyDescent="0.15">
      <c r="A37" s="45">
        <v>23</v>
      </c>
      <c r="B37" s="23"/>
      <c r="C37" s="23"/>
      <c r="D37" s="21"/>
      <c r="E37" s="21"/>
      <c r="F37" s="23"/>
      <c r="G37" s="23"/>
      <c r="H37" s="21"/>
      <c r="I37" s="21"/>
      <c r="J37" s="21"/>
      <c r="K37" s="21"/>
      <c r="L37" s="21"/>
      <c r="M37" s="21"/>
      <c r="N37" s="21"/>
      <c r="O37" s="24">
        <f t="shared" si="2"/>
        <v>0</v>
      </c>
      <c r="P37" s="25"/>
      <c r="R37" s="8">
        <f t="shared" si="3"/>
        <v>0</v>
      </c>
      <c r="S37" s="13">
        <f t="shared" si="4"/>
        <v>0</v>
      </c>
      <c r="T37" s="13">
        <f t="shared" si="0"/>
        <v>0</v>
      </c>
      <c r="U37" s="13">
        <f t="shared" si="5"/>
        <v>0</v>
      </c>
      <c r="V37" s="13">
        <f t="shared" si="6"/>
        <v>0</v>
      </c>
      <c r="W37" s="13">
        <f t="shared" si="23"/>
        <v>0</v>
      </c>
      <c r="X37" s="13">
        <f t="shared" si="24"/>
        <v>0</v>
      </c>
      <c r="Y37" s="13">
        <f t="shared" si="25"/>
        <v>0</v>
      </c>
      <c r="Z37" s="13">
        <f t="shared" si="10"/>
        <v>0</v>
      </c>
      <c r="AA37" s="13">
        <f t="shared" si="11"/>
        <v>0</v>
      </c>
      <c r="AB37" s="13">
        <f t="shared" si="12"/>
        <v>0</v>
      </c>
      <c r="AC37" s="13">
        <f t="shared" si="13"/>
        <v>0</v>
      </c>
      <c r="AD37" s="13">
        <f t="shared" si="14"/>
        <v>0</v>
      </c>
      <c r="AE37" s="13">
        <f t="shared" si="15"/>
        <v>0</v>
      </c>
      <c r="AF37" s="7">
        <f t="shared" si="16"/>
        <v>0</v>
      </c>
      <c r="AG37" s="7">
        <f t="shared" si="17"/>
        <v>0</v>
      </c>
      <c r="AH37" s="7">
        <f t="shared" si="18"/>
        <v>0</v>
      </c>
      <c r="AI37" s="7">
        <f t="shared" si="19"/>
        <v>0</v>
      </c>
      <c r="AJ37" s="7">
        <f t="shared" si="20"/>
        <v>0</v>
      </c>
      <c r="AK37" s="7">
        <f t="shared" si="21"/>
        <v>0</v>
      </c>
      <c r="AL37" s="7">
        <f t="shared" si="26"/>
        <v>12950</v>
      </c>
      <c r="AM37" s="7">
        <f t="shared" si="26"/>
        <v>9650</v>
      </c>
      <c r="AN37" s="7">
        <f t="shared" si="26"/>
        <v>10750</v>
      </c>
      <c r="AO37" s="7">
        <f t="shared" si="26"/>
        <v>7450</v>
      </c>
      <c r="AP37" s="7">
        <f t="shared" si="26"/>
        <v>9650</v>
      </c>
      <c r="AQ37" s="7">
        <f t="shared" si="26"/>
        <v>6350</v>
      </c>
      <c r="AR37" s="7">
        <f t="shared" si="26"/>
        <v>8300</v>
      </c>
      <c r="AS37" s="7">
        <f t="shared" si="26"/>
        <v>5500</v>
      </c>
      <c r="AT37" s="7">
        <f t="shared" si="26"/>
        <v>8400</v>
      </c>
      <c r="AU37" s="7">
        <f t="shared" si="26"/>
        <v>5000</v>
      </c>
      <c r="AV37" s="7">
        <f t="shared" si="26"/>
        <v>7300</v>
      </c>
      <c r="AW37" s="7">
        <f t="shared" si="26"/>
        <v>3900</v>
      </c>
      <c r="AX37" s="7">
        <f t="shared" si="26"/>
        <v>6000</v>
      </c>
      <c r="AY37" s="7">
        <f t="shared" si="26"/>
        <v>3600</v>
      </c>
    </row>
    <row r="38" spans="1:51" ht="18" customHeight="1" x14ac:dyDescent="0.15">
      <c r="A38" s="45">
        <v>24</v>
      </c>
      <c r="B38" s="23"/>
      <c r="C38" s="23"/>
      <c r="D38" s="21"/>
      <c r="E38" s="21"/>
      <c r="F38" s="23"/>
      <c r="G38" s="23"/>
      <c r="H38" s="21"/>
      <c r="I38" s="21"/>
      <c r="J38" s="21"/>
      <c r="K38" s="21"/>
      <c r="L38" s="21"/>
      <c r="M38" s="21"/>
      <c r="N38" s="21"/>
      <c r="O38" s="24">
        <f t="shared" si="2"/>
        <v>0</v>
      </c>
      <c r="P38" s="25"/>
      <c r="R38" s="8">
        <f t="shared" si="3"/>
        <v>0</v>
      </c>
      <c r="S38" s="13">
        <f t="shared" si="4"/>
        <v>0</v>
      </c>
      <c r="T38" s="13">
        <f t="shared" si="0"/>
        <v>0</v>
      </c>
      <c r="U38" s="13">
        <f t="shared" si="5"/>
        <v>0</v>
      </c>
      <c r="V38" s="13">
        <f t="shared" si="6"/>
        <v>0</v>
      </c>
      <c r="W38" s="13">
        <f t="shared" si="23"/>
        <v>0</v>
      </c>
      <c r="X38" s="13">
        <f t="shared" si="24"/>
        <v>0</v>
      </c>
      <c r="Y38" s="13">
        <f t="shared" si="25"/>
        <v>0</v>
      </c>
      <c r="Z38" s="13">
        <f t="shared" si="10"/>
        <v>0</v>
      </c>
      <c r="AA38" s="13">
        <f t="shared" si="11"/>
        <v>0</v>
      </c>
      <c r="AB38" s="13">
        <f t="shared" si="12"/>
        <v>0</v>
      </c>
      <c r="AC38" s="13">
        <f t="shared" si="13"/>
        <v>0</v>
      </c>
      <c r="AD38" s="13">
        <f t="shared" si="14"/>
        <v>0</v>
      </c>
      <c r="AE38" s="13">
        <f t="shared" si="15"/>
        <v>0</v>
      </c>
      <c r="AF38" s="7">
        <f t="shared" si="16"/>
        <v>0</v>
      </c>
      <c r="AG38" s="7">
        <f t="shared" si="17"/>
        <v>0</v>
      </c>
      <c r="AH38" s="7">
        <f t="shared" si="18"/>
        <v>0</v>
      </c>
      <c r="AI38" s="7">
        <f t="shared" si="19"/>
        <v>0</v>
      </c>
      <c r="AJ38" s="7">
        <f t="shared" si="20"/>
        <v>0</v>
      </c>
      <c r="AK38" s="7">
        <f t="shared" si="21"/>
        <v>0</v>
      </c>
      <c r="AL38" s="7">
        <f t="shared" si="26"/>
        <v>12950</v>
      </c>
      <c r="AM38" s="7">
        <f t="shared" si="26"/>
        <v>9650</v>
      </c>
      <c r="AN38" s="7">
        <f t="shared" si="26"/>
        <v>10750</v>
      </c>
      <c r="AO38" s="7">
        <f t="shared" si="26"/>
        <v>7450</v>
      </c>
      <c r="AP38" s="7">
        <f t="shared" si="26"/>
        <v>9650</v>
      </c>
      <c r="AQ38" s="7">
        <f t="shared" si="26"/>
        <v>6350</v>
      </c>
      <c r="AR38" s="7">
        <f t="shared" si="26"/>
        <v>8300</v>
      </c>
      <c r="AS38" s="7">
        <f t="shared" si="26"/>
        <v>5500</v>
      </c>
      <c r="AT38" s="7">
        <f t="shared" si="26"/>
        <v>8400</v>
      </c>
      <c r="AU38" s="7">
        <f t="shared" si="26"/>
        <v>5000</v>
      </c>
      <c r="AV38" s="7">
        <f t="shared" si="26"/>
        <v>7300</v>
      </c>
      <c r="AW38" s="7">
        <f t="shared" si="26"/>
        <v>3900</v>
      </c>
      <c r="AX38" s="7">
        <f t="shared" si="26"/>
        <v>6000</v>
      </c>
      <c r="AY38" s="7">
        <f t="shared" si="26"/>
        <v>3600</v>
      </c>
    </row>
    <row r="39" spans="1:51" ht="18" customHeight="1" x14ac:dyDescent="0.15">
      <c r="A39" s="45">
        <v>25</v>
      </c>
      <c r="B39" s="23"/>
      <c r="C39" s="23"/>
      <c r="D39" s="21"/>
      <c r="E39" s="21"/>
      <c r="F39" s="23"/>
      <c r="G39" s="23"/>
      <c r="H39" s="21"/>
      <c r="I39" s="21"/>
      <c r="J39" s="21"/>
      <c r="K39" s="21"/>
      <c r="L39" s="21"/>
      <c r="M39" s="21"/>
      <c r="N39" s="21"/>
      <c r="O39" s="24">
        <f t="shared" si="2"/>
        <v>0</v>
      </c>
      <c r="P39" s="25"/>
      <c r="R39" s="8">
        <f t="shared" si="3"/>
        <v>0</v>
      </c>
      <c r="S39" s="13">
        <f t="shared" si="4"/>
        <v>0</v>
      </c>
      <c r="T39" s="13">
        <f t="shared" si="0"/>
        <v>0</v>
      </c>
      <c r="U39" s="13">
        <f t="shared" si="5"/>
        <v>0</v>
      </c>
      <c r="V39" s="13">
        <f t="shared" si="6"/>
        <v>0</v>
      </c>
      <c r="W39" s="13">
        <f t="shared" si="23"/>
        <v>0</v>
      </c>
      <c r="X39" s="13">
        <f t="shared" si="24"/>
        <v>0</v>
      </c>
      <c r="Y39" s="13">
        <f t="shared" si="25"/>
        <v>0</v>
      </c>
      <c r="Z39" s="13">
        <f t="shared" si="10"/>
        <v>0</v>
      </c>
      <c r="AA39" s="13">
        <f t="shared" si="11"/>
        <v>0</v>
      </c>
      <c r="AB39" s="13">
        <f t="shared" si="12"/>
        <v>0</v>
      </c>
      <c r="AC39" s="13">
        <f t="shared" si="13"/>
        <v>0</v>
      </c>
      <c r="AD39" s="13">
        <f t="shared" si="14"/>
        <v>0</v>
      </c>
      <c r="AE39" s="13">
        <f t="shared" si="15"/>
        <v>0</v>
      </c>
      <c r="AF39" s="7">
        <f t="shared" si="16"/>
        <v>0</v>
      </c>
      <c r="AG39" s="7">
        <f t="shared" si="17"/>
        <v>0</v>
      </c>
      <c r="AH39" s="7">
        <f t="shared" si="18"/>
        <v>0</v>
      </c>
      <c r="AI39" s="7">
        <f t="shared" si="19"/>
        <v>0</v>
      </c>
      <c r="AJ39" s="7">
        <f t="shared" si="20"/>
        <v>0</v>
      </c>
      <c r="AK39" s="7">
        <f t="shared" si="21"/>
        <v>0</v>
      </c>
      <c r="AL39" s="7">
        <f t="shared" si="26"/>
        <v>12950</v>
      </c>
      <c r="AM39" s="7">
        <f t="shared" si="26"/>
        <v>9650</v>
      </c>
      <c r="AN39" s="7">
        <f t="shared" si="26"/>
        <v>10750</v>
      </c>
      <c r="AO39" s="7">
        <f t="shared" si="26"/>
        <v>7450</v>
      </c>
      <c r="AP39" s="7">
        <f t="shared" si="26"/>
        <v>9650</v>
      </c>
      <c r="AQ39" s="7">
        <f t="shared" si="26"/>
        <v>6350</v>
      </c>
      <c r="AR39" s="7">
        <f t="shared" si="26"/>
        <v>8300</v>
      </c>
      <c r="AS39" s="7">
        <f t="shared" si="26"/>
        <v>5500</v>
      </c>
      <c r="AT39" s="7">
        <f t="shared" si="26"/>
        <v>8400</v>
      </c>
      <c r="AU39" s="7">
        <f t="shared" si="26"/>
        <v>5000</v>
      </c>
      <c r="AV39" s="7">
        <f t="shared" si="26"/>
        <v>7300</v>
      </c>
      <c r="AW39" s="7">
        <f t="shared" si="26"/>
        <v>3900</v>
      </c>
      <c r="AX39" s="7">
        <f t="shared" si="26"/>
        <v>6000</v>
      </c>
      <c r="AY39" s="7">
        <f t="shared" si="26"/>
        <v>3600</v>
      </c>
    </row>
    <row r="40" spans="1:51" ht="18" customHeight="1" x14ac:dyDescent="0.15">
      <c r="A40" s="45">
        <v>26</v>
      </c>
      <c r="B40" s="23"/>
      <c r="C40" s="23"/>
      <c r="D40" s="21"/>
      <c r="E40" s="21"/>
      <c r="F40" s="23"/>
      <c r="G40" s="23"/>
      <c r="H40" s="21"/>
      <c r="I40" s="21"/>
      <c r="J40" s="21"/>
      <c r="K40" s="21"/>
      <c r="L40" s="21"/>
      <c r="M40" s="21"/>
      <c r="N40" s="21"/>
      <c r="O40" s="24">
        <f t="shared" si="2"/>
        <v>0</v>
      </c>
      <c r="P40" s="25"/>
      <c r="R40" s="8">
        <f t="shared" si="3"/>
        <v>0</v>
      </c>
      <c r="S40" s="13">
        <f t="shared" si="4"/>
        <v>0</v>
      </c>
      <c r="T40" s="13">
        <f t="shared" si="0"/>
        <v>0</v>
      </c>
      <c r="U40" s="13">
        <f t="shared" si="5"/>
        <v>0</v>
      </c>
      <c r="V40" s="13">
        <f t="shared" si="6"/>
        <v>0</v>
      </c>
      <c r="W40" s="13">
        <f t="shared" si="23"/>
        <v>0</v>
      </c>
      <c r="X40" s="13">
        <f t="shared" si="24"/>
        <v>0</v>
      </c>
      <c r="Y40" s="13">
        <f t="shared" si="25"/>
        <v>0</v>
      </c>
      <c r="Z40" s="13">
        <f t="shared" si="10"/>
        <v>0</v>
      </c>
      <c r="AA40" s="13">
        <f t="shared" si="11"/>
        <v>0</v>
      </c>
      <c r="AB40" s="13">
        <f t="shared" si="12"/>
        <v>0</v>
      </c>
      <c r="AC40" s="13">
        <f t="shared" si="13"/>
        <v>0</v>
      </c>
      <c r="AD40" s="13">
        <f t="shared" si="14"/>
        <v>0</v>
      </c>
      <c r="AE40" s="13">
        <f t="shared" si="15"/>
        <v>0</v>
      </c>
      <c r="AF40" s="7">
        <f t="shared" si="16"/>
        <v>0</v>
      </c>
      <c r="AG40" s="7">
        <f t="shared" si="17"/>
        <v>0</v>
      </c>
      <c r="AH40" s="7">
        <f t="shared" si="18"/>
        <v>0</v>
      </c>
      <c r="AI40" s="7">
        <f t="shared" si="19"/>
        <v>0</v>
      </c>
      <c r="AJ40" s="7">
        <f t="shared" si="20"/>
        <v>0</v>
      </c>
      <c r="AK40" s="7">
        <f t="shared" si="21"/>
        <v>0</v>
      </c>
      <c r="AL40" s="7">
        <f t="shared" si="26"/>
        <v>12950</v>
      </c>
      <c r="AM40" s="7">
        <f t="shared" si="26"/>
        <v>9650</v>
      </c>
      <c r="AN40" s="7">
        <f t="shared" si="26"/>
        <v>10750</v>
      </c>
      <c r="AO40" s="7">
        <f t="shared" si="26"/>
        <v>7450</v>
      </c>
      <c r="AP40" s="7">
        <f t="shared" si="26"/>
        <v>9650</v>
      </c>
      <c r="AQ40" s="7">
        <f t="shared" si="26"/>
        <v>6350</v>
      </c>
      <c r="AR40" s="7">
        <f t="shared" si="26"/>
        <v>8300</v>
      </c>
      <c r="AS40" s="7">
        <f t="shared" si="26"/>
        <v>5500</v>
      </c>
      <c r="AT40" s="7">
        <f t="shared" si="26"/>
        <v>8400</v>
      </c>
      <c r="AU40" s="7">
        <f t="shared" si="26"/>
        <v>5000</v>
      </c>
      <c r="AV40" s="7">
        <f t="shared" si="26"/>
        <v>7300</v>
      </c>
      <c r="AW40" s="7">
        <f t="shared" si="26"/>
        <v>3900</v>
      </c>
      <c r="AX40" s="7">
        <f t="shared" si="26"/>
        <v>6000</v>
      </c>
      <c r="AY40" s="7">
        <f t="shared" si="26"/>
        <v>3600</v>
      </c>
    </row>
    <row r="41" spans="1:51" ht="18" customHeight="1" x14ac:dyDescent="0.15">
      <c r="A41" s="45">
        <v>27</v>
      </c>
      <c r="B41" s="23"/>
      <c r="C41" s="23"/>
      <c r="D41" s="21"/>
      <c r="E41" s="21"/>
      <c r="F41" s="23"/>
      <c r="G41" s="23"/>
      <c r="H41" s="21"/>
      <c r="I41" s="21"/>
      <c r="J41" s="21"/>
      <c r="K41" s="21"/>
      <c r="L41" s="21"/>
      <c r="M41" s="21"/>
      <c r="N41" s="21"/>
      <c r="O41" s="24">
        <f t="shared" si="2"/>
        <v>0</v>
      </c>
      <c r="P41" s="25"/>
      <c r="R41" s="8">
        <f t="shared" si="3"/>
        <v>0</v>
      </c>
      <c r="S41" s="13">
        <f t="shared" si="4"/>
        <v>0</v>
      </c>
      <c r="T41" s="13">
        <f t="shared" si="0"/>
        <v>0</v>
      </c>
      <c r="U41" s="13">
        <f t="shared" si="5"/>
        <v>0</v>
      </c>
      <c r="V41" s="13">
        <f t="shared" si="6"/>
        <v>0</v>
      </c>
      <c r="W41" s="13">
        <f t="shared" si="23"/>
        <v>0</v>
      </c>
      <c r="X41" s="13">
        <f t="shared" si="24"/>
        <v>0</v>
      </c>
      <c r="Y41" s="13">
        <f t="shared" si="25"/>
        <v>0</v>
      </c>
      <c r="Z41" s="13">
        <f t="shared" si="10"/>
        <v>0</v>
      </c>
      <c r="AA41" s="13">
        <f t="shared" si="11"/>
        <v>0</v>
      </c>
      <c r="AB41" s="13">
        <f t="shared" si="12"/>
        <v>0</v>
      </c>
      <c r="AC41" s="13">
        <f t="shared" si="13"/>
        <v>0</v>
      </c>
      <c r="AD41" s="13">
        <f t="shared" si="14"/>
        <v>0</v>
      </c>
      <c r="AE41" s="13">
        <f t="shared" si="15"/>
        <v>0</v>
      </c>
      <c r="AF41" s="7">
        <f t="shared" si="16"/>
        <v>0</v>
      </c>
      <c r="AG41" s="7">
        <f t="shared" si="17"/>
        <v>0</v>
      </c>
      <c r="AH41" s="7">
        <f t="shared" si="18"/>
        <v>0</v>
      </c>
      <c r="AI41" s="7">
        <f t="shared" si="19"/>
        <v>0</v>
      </c>
      <c r="AJ41" s="7">
        <f t="shared" si="20"/>
        <v>0</v>
      </c>
      <c r="AK41" s="7">
        <f t="shared" si="21"/>
        <v>0</v>
      </c>
      <c r="AL41" s="7">
        <f t="shared" si="26"/>
        <v>12950</v>
      </c>
      <c r="AM41" s="7">
        <f t="shared" si="26"/>
        <v>9650</v>
      </c>
      <c r="AN41" s="7">
        <f t="shared" si="26"/>
        <v>10750</v>
      </c>
      <c r="AO41" s="7">
        <f t="shared" si="26"/>
        <v>7450</v>
      </c>
      <c r="AP41" s="7">
        <f t="shared" si="26"/>
        <v>9650</v>
      </c>
      <c r="AQ41" s="7">
        <f t="shared" si="26"/>
        <v>6350</v>
      </c>
      <c r="AR41" s="7">
        <f t="shared" si="26"/>
        <v>8300</v>
      </c>
      <c r="AS41" s="7">
        <f t="shared" si="26"/>
        <v>5500</v>
      </c>
      <c r="AT41" s="7">
        <f t="shared" si="26"/>
        <v>8400</v>
      </c>
      <c r="AU41" s="7">
        <f t="shared" si="26"/>
        <v>5000</v>
      </c>
      <c r="AV41" s="7">
        <f t="shared" si="26"/>
        <v>7300</v>
      </c>
      <c r="AW41" s="7">
        <f t="shared" si="26"/>
        <v>3900</v>
      </c>
      <c r="AX41" s="7">
        <f t="shared" si="26"/>
        <v>6000</v>
      </c>
      <c r="AY41" s="7">
        <f t="shared" si="26"/>
        <v>3600</v>
      </c>
    </row>
    <row r="42" spans="1:51" ht="18" customHeight="1" x14ac:dyDescent="0.15">
      <c r="A42" s="45">
        <v>28</v>
      </c>
      <c r="B42" s="23"/>
      <c r="C42" s="23"/>
      <c r="D42" s="21"/>
      <c r="E42" s="21"/>
      <c r="F42" s="23"/>
      <c r="G42" s="23"/>
      <c r="H42" s="21"/>
      <c r="I42" s="21"/>
      <c r="J42" s="21"/>
      <c r="K42" s="21"/>
      <c r="L42" s="21"/>
      <c r="M42" s="21"/>
      <c r="N42" s="21"/>
      <c r="O42" s="24">
        <f t="shared" si="2"/>
        <v>0</v>
      </c>
      <c r="P42" s="25"/>
      <c r="R42" s="8">
        <f t="shared" si="3"/>
        <v>0</v>
      </c>
      <c r="S42" s="13">
        <f t="shared" si="4"/>
        <v>0</v>
      </c>
      <c r="T42" s="13">
        <f t="shared" si="0"/>
        <v>0</v>
      </c>
      <c r="U42" s="13">
        <f t="shared" si="5"/>
        <v>0</v>
      </c>
      <c r="V42" s="13">
        <f t="shared" si="6"/>
        <v>0</v>
      </c>
      <c r="W42" s="13">
        <f t="shared" si="23"/>
        <v>0</v>
      </c>
      <c r="X42" s="13">
        <f t="shared" si="24"/>
        <v>0</v>
      </c>
      <c r="Y42" s="13">
        <f t="shared" si="25"/>
        <v>0</v>
      </c>
      <c r="Z42" s="13">
        <f t="shared" si="10"/>
        <v>0</v>
      </c>
      <c r="AA42" s="13">
        <f t="shared" si="11"/>
        <v>0</v>
      </c>
      <c r="AB42" s="13">
        <f t="shared" si="12"/>
        <v>0</v>
      </c>
      <c r="AC42" s="13">
        <f t="shared" si="13"/>
        <v>0</v>
      </c>
      <c r="AD42" s="13">
        <f t="shared" si="14"/>
        <v>0</v>
      </c>
      <c r="AE42" s="13">
        <f t="shared" si="15"/>
        <v>0</v>
      </c>
      <c r="AF42" s="7">
        <f t="shared" si="16"/>
        <v>0</v>
      </c>
      <c r="AG42" s="7">
        <f t="shared" si="17"/>
        <v>0</v>
      </c>
      <c r="AH42" s="7">
        <f t="shared" si="18"/>
        <v>0</v>
      </c>
      <c r="AI42" s="7">
        <f t="shared" si="19"/>
        <v>0</v>
      </c>
      <c r="AJ42" s="7">
        <f t="shared" si="20"/>
        <v>0</v>
      </c>
      <c r="AK42" s="7">
        <f t="shared" si="21"/>
        <v>0</v>
      </c>
      <c r="AL42" s="7">
        <f t="shared" si="26"/>
        <v>12950</v>
      </c>
      <c r="AM42" s="7">
        <f t="shared" si="26"/>
        <v>9650</v>
      </c>
      <c r="AN42" s="7">
        <f t="shared" si="26"/>
        <v>10750</v>
      </c>
      <c r="AO42" s="7">
        <f t="shared" si="26"/>
        <v>7450</v>
      </c>
      <c r="AP42" s="7">
        <f t="shared" si="26"/>
        <v>9650</v>
      </c>
      <c r="AQ42" s="7">
        <f t="shared" si="26"/>
        <v>6350</v>
      </c>
      <c r="AR42" s="7">
        <f t="shared" si="26"/>
        <v>8300</v>
      </c>
      <c r="AS42" s="7">
        <f t="shared" si="26"/>
        <v>5500</v>
      </c>
      <c r="AT42" s="7">
        <f t="shared" si="26"/>
        <v>8400</v>
      </c>
      <c r="AU42" s="7">
        <f t="shared" si="26"/>
        <v>5000</v>
      </c>
      <c r="AV42" s="7">
        <f t="shared" si="26"/>
        <v>7300</v>
      </c>
      <c r="AW42" s="7">
        <f t="shared" si="26"/>
        <v>3900</v>
      </c>
      <c r="AX42" s="7">
        <f t="shared" si="26"/>
        <v>6000</v>
      </c>
      <c r="AY42" s="7">
        <f t="shared" si="26"/>
        <v>3600</v>
      </c>
    </row>
    <row r="43" spans="1:51" ht="18" customHeight="1" x14ac:dyDescent="0.15">
      <c r="A43" s="45">
        <v>29</v>
      </c>
      <c r="B43" s="23"/>
      <c r="C43" s="23"/>
      <c r="D43" s="21"/>
      <c r="E43" s="21"/>
      <c r="F43" s="23"/>
      <c r="G43" s="23"/>
      <c r="H43" s="21"/>
      <c r="I43" s="21"/>
      <c r="J43" s="21"/>
      <c r="K43" s="21"/>
      <c r="L43" s="21"/>
      <c r="M43" s="21"/>
      <c r="N43" s="21"/>
      <c r="O43" s="24">
        <f t="shared" si="2"/>
        <v>0</v>
      </c>
      <c r="P43" s="25"/>
      <c r="R43" s="8">
        <f t="shared" si="3"/>
        <v>0</v>
      </c>
      <c r="S43" s="13">
        <f t="shared" si="4"/>
        <v>0</v>
      </c>
      <c r="T43" s="13">
        <f t="shared" si="0"/>
        <v>0</v>
      </c>
      <c r="U43" s="13">
        <f t="shared" si="5"/>
        <v>0</v>
      </c>
      <c r="V43" s="13">
        <f t="shared" si="6"/>
        <v>0</v>
      </c>
      <c r="W43" s="13">
        <f t="shared" si="23"/>
        <v>0</v>
      </c>
      <c r="X43" s="13">
        <f t="shared" si="24"/>
        <v>0</v>
      </c>
      <c r="Y43" s="13">
        <f t="shared" si="25"/>
        <v>0</v>
      </c>
      <c r="Z43" s="13">
        <f t="shared" si="10"/>
        <v>0</v>
      </c>
      <c r="AA43" s="13">
        <f t="shared" si="11"/>
        <v>0</v>
      </c>
      <c r="AB43" s="13">
        <f t="shared" si="12"/>
        <v>0</v>
      </c>
      <c r="AC43" s="13">
        <f t="shared" si="13"/>
        <v>0</v>
      </c>
      <c r="AD43" s="13">
        <f t="shared" si="14"/>
        <v>0</v>
      </c>
      <c r="AE43" s="13">
        <f t="shared" si="15"/>
        <v>0</v>
      </c>
      <c r="AF43" s="7">
        <f t="shared" si="16"/>
        <v>0</v>
      </c>
      <c r="AG43" s="7">
        <f t="shared" si="17"/>
        <v>0</v>
      </c>
      <c r="AH43" s="7">
        <f t="shared" si="18"/>
        <v>0</v>
      </c>
      <c r="AI43" s="7">
        <f t="shared" si="19"/>
        <v>0</v>
      </c>
      <c r="AJ43" s="7">
        <f t="shared" si="20"/>
        <v>0</v>
      </c>
      <c r="AK43" s="7">
        <f t="shared" si="21"/>
        <v>0</v>
      </c>
      <c r="AL43" s="7">
        <f t="shared" si="26"/>
        <v>12950</v>
      </c>
      <c r="AM43" s="7">
        <f t="shared" si="26"/>
        <v>9650</v>
      </c>
      <c r="AN43" s="7">
        <f t="shared" si="26"/>
        <v>10750</v>
      </c>
      <c r="AO43" s="7">
        <f t="shared" si="26"/>
        <v>7450</v>
      </c>
      <c r="AP43" s="7">
        <f t="shared" si="26"/>
        <v>9650</v>
      </c>
      <c r="AQ43" s="7">
        <f t="shared" si="26"/>
        <v>6350</v>
      </c>
      <c r="AR43" s="7">
        <f t="shared" si="26"/>
        <v>8300</v>
      </c>
      <c r="AS43" s="7">
        <f t="shared" si="26"/>
        <v>5500</v>
      </c>
      <c r="AT43" s="7">
        <f t="shared" si="26"/>
        <v>8400</v>
      </c>
      <c r="AU43" s="7">
        <f t="shared" si="26"/>
        <v>5000</v>
      </c>
      <c r="AV43" s="7">
        <f t="shared" si="26"/>
        <v>7300</v>
      </c>
      <c r="AW43" s="7">
        <f t="shared" si="26"/>
        <v>3900</v>
      </c>
      <c r="AX43" s="7">
        <f t="shared" si="26"/>
        <v>6000</v>
      </c>
      <c r="AY43" s="7">
        <f t="shared" si="26"/>
        <v>3600</v>
      </c>
    </row>
    <row r="44" spans="1:51" ht="18" customHeight="1" x14ac:dyDescent="0.15">
      <c r="A44" s="45">
        <v>30</v>
      </c>
      <c r="B44" s="23"/>
      <c r="C44" s="23"/>
      <c r="D44" s="21"/>
      <c r="E44" s="21"/>
      <c r="F44" s="23"/>
      <c r="G44" s="23"/>
      <c r="H44" s="21"/>
      <c r="I44" s="21"/>
      <c r="J44" s="21"/>
      <c r="K44" s="21"/>
      <c r="L44" s="21"/>
      <c r="M44" s="21"/>
      <c r="N44" s="21"/>
      <c r="O44" s="24">
        <f t="shared" si="2"/>
        <v>0</v>
      </c>
      <c r="P44" s="25"/>
      <c r="R44" s="8">
        <f t="shared" si="3"/>
        <v>0</v>
      </c>
      <c r="S44" s="13">
        <f t="shared" si="4"/>
        <v>0</v>
      </c>
      <c r="T44" s="13">
        <f t="shared" si="0"/>
        <v>0</v>
      </c>
      <c r="U44" s="13">
        <f t="shared" si="5"/>
        <v>0</v>
      </c>
      <c r="V44" s="13">
        <f t="shared" si="6"/>
        <v>0</v>
      </c>
      <c r="W44" s="13">
        <f t="shared" si="23"/>
        <v>0</v>
      </c>
      <c r="X44" s="13">
        <f t="shared" si="24"/>
        <v>0</v>
      </c>
      <c r="Y44" s="13">
        <f t="shared" si="25"/>
        <v>0</v>
      </c>
      <c r="Z44" s="13">
        <f t="shared" si="10"/>
        <v>0</v>
      </c>
      <c r="AA44" s="13">
        <f t="shared" si="11"/>
        <v>0</v>
      </c>
      <c r="AB44" s="13">
        <f t="shared" si="12"/>
        <v>0</v>
      </c>
      <c r="AC44" s="13">
        <f t="shared" si="13"/>
        <v>0</v>
      </c>
      <c r="AD44" s="13">
        <f t="shared" si="14"/>
        <v>0</v>
      </c>
      <c r="AE44" s="13">
        <f t="shared" si="15"/>
        <v>0</v>
      </c>
      <c r="AF44" s="7">
        <f t="shared" si="16"/>
        <v>0</v>
      </c>
      <c r="AG44" s="7">
        <f t="shared" si="17"/>
        <v>0</v>
      </c>
      <c r="AH44" s="7">
        <f t="shared" si="18"/>
        <v>0</v>
      </c>
      <c r="AI44" s="7">
        <f t="shared" si="19"/>
        <v>0</v>
      </c>
      <c r="AJ44" s="7">
        <f t="shared" si="20"/>
        <v>0</v>
      </c>
      <c r="AK44" s="7">
        <f t="shared" si="21"/>
        <v>0</v>
      </c>
      <c r="AL44" s="7">
        <f t="shared" si="26"/>
        <v>12950</v>
      </c>
      <c r="AM44" s="7">
        <f t="shared" si="26"/>
        <v>9650</v>
      </c>
      <c r="AN44" s="7">
        <f t="shared" si="26"/>
        <v>10750</v>
      </c>
      <c r="AO44" s="7">
        <f t="shared" si="26"/>
        <v>7450</v>
      </c>
      <c r="AP44" s="7">
        <f t="shared" si="26"/>
        <v>9650</v>
      </c>
      <c r="AQ44" s="7">
        <f t="shared" si="26"/>
        <v>6350</v>
      </c>
      <c r="AR44" s="7">
        <f t="shared" si="26"/>
        <v>8300</v>
      </c>
      <c r="AS44" s="7">
        <f t="shared" si="26"/>
        <v>5500</v>
      </c>
      <c r="AT44" s="7">
        <f t="shared" si="26"/>
        <v>8400</v>
      </c>
      <c r="AU44" s="7">
        <f t="shared" si="26"/>
        <v>5000</v>
      </c>
      <c r="AV44" s="7">
        <f t="shared" si="26"/>
        <v>7300</v>
      </c>
      <c r="AW44" s="7">
        <f t="shared" si="26"/>
        <v>3900</v>
      </c>
      <c r="AX44" s="7">
        <f t="shared" si="26"/>
        <v>6000</v>
      </c>
      <c r="AY44" s="7">
        <f t="shared" si="26"/>
        <v>3600</v>
      </c>
    </row>
    <row r="45" spans="1:51" ht="18" customHeight="1" x14ac:dyDescent="0.15">
      <c r="A45" s="45">
        <v>31</v>
      </c>
      <c r="B45" s="23"/>
      <c r="C45" s="23"/>
      <c r="D45" s="21"/>
      <c r="E45" s="21"/>
      <c r="F45" s="23"/>
      <c r="G45" s="23"/>
      <c r="H45" s="21"/>
      <c r="I45" s="21"/>
      <c r="J45" s="21"/>
      <c r="K45" s="21"/>
      <c r="L45" s="21"/>
      <c r="M45" s="21"/>
      <c r="N45" s="21"/>
      <c r="O45" s="24">
        <f t="shared" si="2"/>
        <v>0</v>
      </c>
      <c r="P45" s="25"/>
      <c r="R45" s="8">
        <f t="shared" si="3"/>
        <v>0</v>
      </c>
      <c r="S45" s="13">
        <f t="shared" si="4"/>
        <v>0</v>
      </c>
      <c r="T45" s="13">
        <f t="shared" si="0"/>
        <v>0</v>
      </c>
      <c r="U45" s="13">
        <f t="shared" si="5"/>
        <v>0</v>
      </c>
      <c r="V45" s="13">
        <f t="shared" si="6"/>
        <v>0</v>
      </c>
      <c r="W45" s="13">
        <f t="shared" ref="W45:W59" si="27">IF(U45=4,1,0)</f>
        <v>0</v>
      </c>
      <c r="X45" s="13">
        <f t="shared" ref="X45:X59" si="28">IF(U45=5,1,IF(U45=4,IF(V45&gt;1,1,0),0))</f>
        <v>0</v>
      </c>
      <c r="Y45" s="13">
        <f t="shared" ref="Y45:Y59" si="29">IF(U45=6,1,IF(U45=5,IF(V45&gt;1,1,0),IF(U45=4,IF(V45&gt;2,1,0),0)))</f>
        <v>0</v>
      </c>
      <c r="Z45" s="13">
        <f t="shared" si="10"/>
        <v>0</v>
      </c>
      <c r="AA45" s="13">
        <f t="shared" si="11"/>
        <v>0</v>
      </c>
      <c r="AB45" s="13">
        <f t="shared" si="12"/>
        <v>0</v>
      </c>
      <c r="AC45" s="13">
        <f t="shared" si="13"/>
        <v>0</v>
      </c>
      <c r="AD45" s="13">
        <f t="shared" si="14"/>
        <v>0</v>
      </c>
      <c r="AE45" s="13">
        <f t="shared" si="15"/>
        <v>0</v>
      </c>
      <c r="AF45" s="7">
        <f t="shared" si="16"/>
        <v>0</v>
      </c>
      <c r="AG45" s="7">
        <f t="shared" si="17"/>
        <v>0</v>
      </c>
      <c r="AH45" s="7">
        <f t="shared" si="18"/>
        <v>0</v>
      </c>
      <c r="AI45" s="7">
        <f t="shared" si="19"/>
        <v>0</v>
      </c>
      <c r="AJ45" s="7">
        <f t="shared" si="20"/>
        <v>0</v>
      </c>
      <c r="AK45" s="7">
        <f t="shared" si="21"/>
        <v>0</v>
      </c>
      <c r="AL45" s="7">
        <f t="shared" si="26"/>
        <v>12950</v>
      </c>
      <c r="AM45" s="7">
        <f t="shared" si="26"/>
        <v>9650</v>
      </c>
      <c r="AN45" s="7">
        <f t="shared" si="26"/>
        <v>10750</v>
      </c>
      <c r="AO45" s="7">
        <f t="shared" si="26"/>
        <v>7450</v>
      </c>
      <c r="AP45" s="7">
        <f t="shared" si="26"/>
        <v>9650</v>
      </c>
      <c r="AQ45" s="7">
        <f t="shared" si="26"/>
        <v>6350</v>
      </c>
      <c r="AR45" s="7">
        <f t="shared" si="26"/>
        <v>8300</v>
      </c>
      <c r="AS45" s="7">
        <f t="shared" si="26"/>
        <v>5500</v>
      </c>
      <c r="AT45" s="7">
        <f t="shared" si="26"/>
        <v>8400</v>
      </c>
      <c r="AU45" s="7">
        <f t="shared" si="26"/>
        <v>5000</v>
      </c>
      <c r="AV45" s="7">
        <f t="shared" si="26"/>
        <v>7300</v>
      </c>
      <c r="AW45" s="7">
        <f t="shared" si="26"/>
        <v>3900</v>
      </c>
      <c r="AX45" s="7">
        <f t="shared" si="26"/>
        <v>6000</v>
      </c>
      <c r="AY45" s="7">
        <f t="shared" si="26"/>
        <v>3600</v>
      </c>
    </row>
    <row r="46" spans="1:51" ht="18" customHeight="1" x14ac:dyDescent="0.15">
      <c r="A46" s="45">
        <v>32</v>
      </c>
      <c r="B46" s="23"/>
      <c r="C46" s="23"/>
      <c r="D46" s="21"/>
      <c r="E46" s="21"/>
      <c r="F46" s="23"/>
      <c r="G46" s="23"/>
      <c r="H46" s="21"/>
      <c r="I46" s="21"/>
      <c r="J46" s="21"/>
      <c r="K46" s="21"/>
      <c r="L46" s="21"/>
      <c r="M46" s="21"/>
      <c r="N46" s="21"/>
      <c r="O46" s="24">
        <f t="shared" si="2"/>
        <v>0</v>
      </c>
      <c r="P46" s="25"/>
      <c r="R46" s="8">
        <f t="shared" si="3"/>
        <v>0</v>
      </c>
      <c r="S46" s="13">
        <f t="shared" si="4"/>
        <v>0</v>
      </c>
      <c r="T46" s="13">
        <f t="shared" si="0"/>
        <v>0</v>
      </c>
      <c r="U46" s="13">
        <f t="shared" si="5"/>
        <v>0</v>
      </c>
      <c r="V46" s="13">
        <f t="shared" si="6"/>
        <v>0</v>
      </c>
      <c r="W46" s="13">
        <f t="shared" si="27"/>
        <v>0</v>
      </c>
      <c r="X46" s="13">
        <f t="shared" si="28"/>
        <v>0</v>
      </c>
      <c r="Y46" s="13">
        <f t="shared" si="29"/>
        <v>0</v>
      </c>
      <c r="Z46" s="13">
        <f t="shared" si="10"/>
        <v>0</v>
      </c>
      <c r="AA46" s="13">
        <f t="shared" si="11"/>
        <v>0</v>
      </c>
      <c r="AB46" s="13">
        <f t="shared" si="12"/>
        <v>0</v>
      </c>
      <c r="AC46" s="13">
        <f t="shared" si="13"/>
        <v>0</v>
      </c>
      <c r="AD46" s="13">
        <f t="shared" si="14"/>
        <v>0</v>
      </c>
      <c r="AE46" s="13">
        <f t="shared" si="15"/>
        <v>0</v>
      </c>
      <c r="AF46" s="7">
        <f t="shared" si="16"/>
        <v>0</v>
      </c>
      <c r="AG46" s="7">
        <f t="shared" si="17"/>
        <v>0</v>
      </c>
      <c r="AH46" s="7">
        <f t="shared" si="18"/>
        <v>0</v>
      </c>
      <c r="AI46" s="7">
        <f t="shared" si="19"/>
        <v>0</v>
      </c>
      <c r="AJ46" s="7">
        <f t="shared" si="20"/>
        <v>0</v>
      </c>
      <c r="AK46" s="7">
        <f t="shared" si="21"/>
        <v>0</v>
      </c>
      <c r="AL46" s="7">
        <f t="shared" ref="AL46:AY59" si="30">AL45</f>
        <v>12950</v>
      </c>
      <c r="AM46" s="7">
        <f t="shared" si="30"/>
        <v>9650</v>
      </c>
      <c r="AN46" s="7">
        <f t="shared" si="30"/>
        <v>10750</v>
      </c>
      <c r="AO46" s="7">
        <f t="shared" si="30"/>
        <v>7450</v>
      </c>
      <c r="AP46" s="7">
        <f t="shared" si="30"/>
        <v>9650</v>
      </c>
      <c r="AQ46" s="7">
        <f t="shared" si="30"/>
        <v>6350</v>
      </c>
      <c r="AR46" s="7">
        <f t="shared" si="30"/>
        <v>8300</v>
      </c>
      <c r="AS46" s="7">
        <f t="shared" si="30"/>
        <v>5500</v>
      </c>
      <c r="AT46" s="7">
        <f t="shared" si="30"/>
        <v>8400</v>
      </c>
      <c r="AU46" s="7">
        <f t="shared" si="30"/>
        <v>5000</v>
      </c>
      <c r="AV46" s="7">
        <f t="shared" si="30"/>
        <v>7300</v>
      </c>
      <c r="AW46" s="7">
        <f t="shared" si="30"/>
        <v>3900</v>
      </c>
      <c r="AX46" s="7">
        <f t="shared" si="30"/>
        <v>6000</v>
      </c>
      <c r="AY46" s="7">
        <f t="shared" si="30"/>
        <v>3600</v>
      </c>
    </row>
    <row r="47" spans="1:51" ht="18" customHeight="1" x14ac:dyDescent="0.15">
      <c r="A47" s="45">
        <v>33</v>
      </c>
      <c r="B47" s="23"/>
      <c r="C47" s="23"/>
      <c r="D47" s="21"/>
      <c r="E47" s="21"/>
      <c r="F47" s="23"/>
      <c r="G47" s="23"/>
      <c r="H47" s="21"/>
      <c r="I47" s="21"/>
      <c r="J47" s="21"/>
      <c r="K47" s="21"/>
      <c r="L47" s="21"/>
      <c r="M47" s="21"/>
      <c r="N47" s="21"/>
      <c r="O47" s="24">
        <f t="shared" si="2"/>
        <v>0</v>
      </c>
      <c r="P47" s="25"/>
      <c r="R47" s="8">
        <f t="shared" si="3"/>
        <v>0</v>
      </c>
      <c r="S47" s="13">
        <f t="shared" si="4"/>
        <v>0</v>
      </c>
      <c r="T47" s="13">
        <f t="shared" si="0"/>
        <v>0</v>
      </c>
      <c r="U47" s="13">
        <f t="shared" si="5"/>
        <v>0</v>
      </c>
      <c r="V47" s="13">
        <f t="shared" si="6"/>
        <v>0</v>
      </c>
      <c r="W47" s="13">
        <f t="shared" si="27"/>
        <v>0</v>
      </c>
      <c r="X47" s="13">
        <f t="shared" si="28"/>
        <v>0</v>
      </c>
      <c r="Y47" s="13">
        <f t="shared" si="29"/>
        <v>0</v>
      </c>
      <c r="Z47" s="13">
        <f t="shared" si="10"/>
        <v>0</v>
      </c>
      <c r="AA47" s="13">
        <f t="shared" si="11"/>
        <v>0</v>
      </c>
      <c r="AB47" s="13">
        <f t="shared" si="12"/>
        <v>0</v>
      </c>
      <c r="AC47" s="13">
        <f t="shared" si="13"/>
        <v>0</v>
      </c>
      <c r="AD47" s="13">
        <f t="shared" si="14"/>
        <v>0</v>
      </c>
      <c r="AE47" s="13">
        <f t="shared" si="15"/>
        <v>0</v>
      </c>
      <c r="AF47" s="7">
        <f t="shared" si="16"/>
        <v>0</v>
      </c>
      <c r="AG47" s="7">
        <f t="shared" si="17"/>
        <v>0</v>
      </c>
      <c r="AH47" s="7">
        <f t="shared" si="18"/>
        <v>0</v>
      </c>
      <c r="AI47" s="7">
        <f t="shared" si="19"/>
        <v>0</v>
      </c>
      <c r="AJ47" s="7">
        <f t="shared" si="20"/>
        <v>0</v>
      </c>
      <c r="AK47" s="7">
        <f t="shared" si="21"/>
        <v>0</v>
      </c>
      <c r="AL47" s="7">
        <f t="shared" si="30"/>
        <v>12950</v>
      </c>
      <c r="AM47" s="7">
        <f t="shared" si="30"/>
        <v>9650</v>
      </c>
      <c r="AN47" s="7">
        <f t="shared" si="30"/>
        <v>10750</v>
      </c>
      <c r="AO47" s="7">
        <f t="shared" si="30"/>
        <v>7450</v>
      </c>
      <c r="AP47" s="7">
        <f t="shared" si="30"/>
        <v>9650</v>
      </c>
      <c r="AQ47" s="7">
        <f t="shared" si="30"/>
        <v>6350</v>
      </c>
      <c r="AR47" s="7">
        <f t="shared" si="30"/>
        <v>8300</v>
      </c>
      <c r="AS47" s="7">
        <f t="shared" si="30"/>
        <v>5500</v>
      </c>
      <c r="AT47" s="7">
        <f t="shared" si="30"/>
        <v>8400</v>
      </c>
      <c r="AU47" s="7">
        <f t="shared" si="30"/>
        <v>5000</v>
      </c>
      <c r="AV47" s="7">
        <f t="shared" si="30"/>
        <v>7300</v>
      </c>
      <c r="AW47" s="7">
        <f t="shared" si="30"/>
        <v>3900</v>
      </c>
      <c r="AX47" s="7">
        <f t="shared" si="30"/>
        <v>6000</v>
      </c>
      <c r="AY47" s="7">
        <f t="shared" si="30"/>
        <v>3600</v>
      </c>
    </row>
    <row r="48" spans="1:51" ht="18" customHeight="1" x14ac:dyDescent="0.15">
      <c r="A48" s="45">
        <v>34</v>
      </c>
      <c r="B48" s="23"/>
      <c r="C48" s="23"/>
      <c r="D48" s="21"/>
      <c r="E48" s="21"/>
      <c r="F48" s="23"/>
      <c r="G48" s="23"/>
      <c r="H48" s="21"/>
      <c r="I48" s="21"/>
      <c r="J48" s="21"/>
      <c r="K48" s="21"/>
      <c r="L48" s="21"/>
      <c r="M48" s="21"/>
      <c r="N48" s="21"/>
      <c r="O48" s="24">
        <f t="shared" si="2"/>
        <v>0</v>
      </c>
      <c r="P48" s="25"/>
      <c r="R48" s="8">
        <f t="shared" si="3"/>
        <v>0</v>
      </c>
      <c r="S48" s="13">
        <f t="shared" si="4"/>
        <v>0</v>
      </c>
      <c r="T48" s="13">
        <f t="shared" si="0"/>
        <v>0</v>
      </c>
      <c r="U48" s="13">
        <f t="shared" si="5"/>
        <v>0</v>
      </c>
      <c r="V48" s="13">
        <f t="shared" si="6"/>
        <v>0</v>
      </c>
      <c r="W48" s="13">
        <f t="shared" si="27"/>
        <v>0</v>
      </c>
      <c r="X48" s="13">
        <f t="shared" si="28"/>
        <v>0</v>
      </c>
      <c r="Y48" s="13">
        <f t="shared" si="29"/>
        <v>0</v>
      </c>
      <c r="Z48" s="13">
        <f t="shared" si="10"/>
        <v>0</v>
      </c>
      <c r="AA48" s="13">
        <f t="shared" si="11"/>
        <v>0</v>
      </c>
      <c r="AB48" s="13">
        <f t="shared" si="12"/>
        <v>0</v>
      </c>
      <c r="AC48" s="13">
        <f t="shared" si="13"/>
        <v>0</v>
      </c>
      <c r="AD48" s="13">
        <f t="shared" si="14"/>
        <v>0</v>
      </c>
      <c r="AE48" s="13">
        <f t="shared" si="15"/>
        <v>0</v>
      </c>
      <c r="AF48" s="7">
        <f t="shared" si="16"/>
        <v>0</v>
      </c>
      <c r="AG48" s="7">
        <f t="shared" si="17"/>
        <v>0</v>
      </c>
      <c r="AH48" s="7">
        <f t="shared" si="18"/>
        <v>0</v>
      </c>
      <c r="AI48" s="7">
        <f t="shared" si="19"/>
        <v>0</v>
      </c>
      <c r="AJ48" s="7">
        <f t="shared" si="20"/>
        <v>0</v>
      </c>
      <c r="AK48" s="7">
        <f t="shared" si="21"/>
        <v>0</v>
      </c>
      <c r="AL48" s="7">
        <f t="shared" si="30"/>
        <v>12950</v>
      </c>
      <c r="AM48" s="7">
        <f t="shared" si="30"/>
        <v>9650</v>
      </c>
      <c r="AN48" s="7">
        <f t="shared" si="30"/>
        <v>10750</v>
      </c>
      <c r="AO48" s="7">
        <f t="shared" si="30"/>
        <v>7450</v>
      </c>
      <c r="AP48" s="7">
        <f t="shared" si="30"/>
        <v>9650</v>
      </c>
      <c r="AQ48" s="7">
        <f t="shared" si="30"/>
        <v>6350</v>
      </c>
      <c r="AR48" s="7">
        <f t="shared" si="30"/>
        <v>8300</v>
      </c>
      <c r="AS48" s="7">
        <f t="shared" si="30"/>
        <v>5500</v>
      </c>
      <c r="AT48" s="7">
        <f t="shared" si="30"/>
        <v>8400</v>
      </c>
      <c r="AU48" s="7">
        <f t="shared" si="30"/>
        <v>5000</v>
      </c>
      <c r="AV48" s="7">
        <f t="shared" si="30"/>
        <v>7300</v>
      </c>
      <c r="AW48" s="7">
        <f t="shared" si="30"/>
        <v>3900</v>
      </c>
      <c r="AX48" s="7">
        <f t="shared" si="30"/>
        <v>6000</v>
      </c>
      <c r="AY48" s="7">
        <f t="shared" si="30"/>
        <v>3600</v>
      </c>
    </row>
    <row r="49" spans="1:51" ht="18" customHeight="1" x14ac:dyDescent="0.15">
      <c r="A49" s="45">
        <v>35</v>
      </c>
      <c r="B49" s="23"/>
      <c r="C49" s="23"/>
      <c r="D49" s="21"/>
      <c r="E49" s="21"/>
      <c r="F49" s="23"/>
      <c r="G49" s="23"/>
      <c r="H49" s="21"/>
      <c r="I49" s="21"/>
      <c r="J49" s="21"/>
      <c r="K49" s="21"/>
      <c r="L49" s="21"/>
      <c r="M49" s="21"/>
      <c r="N49" s="21"/>
      <c r="O49" s="24">
        <f t="shared" si="2"/>
        <v>0</v>
      </c>
      <c r="P49" s="25"/>
      <c r="R49" s="8">
        <f t="shared" si="3"/>
        <v>0</v>
      </c>
      <c r="S49" s="13">
        <f t="shared" si="4"/>
        <v>0</v>
      </c>
      <c r="T49" s="13">
        <f t="shared" si="0"/>
        <v>0</v>
      </c>
      <c r="U49" s="13">
        <f t="shared" si="5"/>
        <v>0</v>
      </c>
      <c r="V49" s="13">
        <f t="shared" si="6"/>
        <v>0</v>
      </c>
      <c r="W49" s="13">
        <f t="shared" si="27"/>
        <v>0</v>
      </c>
      <c r="X49" s="13">
        <f t="shared" si="28"/>
        <v>0</v>
      </c>
      <c r="Y49" s="13">
        <f t="shared" si="29"/>
        <v>0</v>
      </c>
      <c r="Z49" s="13">
        <f t="shared" si="10"/>
        <v>0</v>
      </c>
      <c r="AA49" s="13">
        <f t="shared" si="11"/>
        <v>0</v>
      </c>
      <c r="AB49" s="13">
        <f t="shared" si="12"/>
        <v>0</v>
      </c>
      <c r="AC49" s="13">
        <f t="shared" si="13"/>
        <v>0</v>
      </c>
      <c r="AD49" s="13">
        <f t="shared" si="14"/>
        <v>0</v>
      </c>
      <c r="AE49" s="13">
        <f t="shared" si="15"/>
        <v>0</v>
      </c>
      <c r="AF49" s="7">
        <f t="shared" si="16"/>
        <v>0</v>
      </c>
      <c r="AG49" s="7">
        <f t="shared" si="17"/>
        <v>0</v>
      </c>
      <c r="AH49" s="7">
        <f t="shared" si="18"/>
        <v>0</v>
      </c>
      <c r="AI49" s="7">
        <f t="shared" si="19"/>
        <v>0</v>
      </c>
      <c r="AJ49" s="7">
        <f t="shared" si="20"/>
        <v>0</v>
      </c>
      <c r="AK49" s="7">
        <f t="shared" si="21"/>
        <v>0</v>
      </c>
      <c r="AL49" s="7">
        <f t="shared" si="30"/>
        <v>12950</v>
      </c>
      <c r="AM49" s="7">
        <f t="shared" si="30"/>
        <v>9650</v>
      </c>
      <c r="AN49" s="7">
        <f t="shared" si="30"/>
        <v>10750</v>
      </c>
      <c r="AO49" s="7">
        <f t="shared" si="30"/>
        <v>7450</v>
      </c>
      <c r="AP49" s="7">
        <f t="shared" si="30"/>
        <v>9650</v>
      </c>
      <c r="AQ49" s="7">
        <f t="shared" si="30"/>
        <v>6350</v>
      </c>
      <c r="AR49" s="7">
        <f t="shared" si="30"/>
        <v>8300</v>
      </c>
      <c r="AS49" s="7">
        <f t="shared" si="30"/>
        <v>5500</v>
      </c>
      <c r="AT49" s="7">
        <f t="shared" si="30"/>
        <v>8400</v>
      </c>
      <c r="AU49" s="7">
        <f t="shared" si="30"/>
        <v>5000</v>
      </c>
      <c r="AV49" s="7">
        <f t="shared" si="30"/>
        <v>7300</v>
      </c>
      <c r="AW49" s="7">
        <f t="shared" si="30"/>
        <v>3900</v>
      </c>
      <c r="AX49" s="7">
        <f t="shared" si="30"/>
        <v>6000</v>
      </c>
      <c r="AY49" s="7">
        <f t="shared" si="30"/>
        <v>3600</v>
      </c>
    </row>
    <row r="50" spans="1:51" ht="18" customHeight="1" x14ac:dyDescent="0.15">
      <c r="A50" s="45">
        <v>36</v>
      </c>
      <c r="B50" s="23"/>
      <c r="C50" s="23"/>
      <c r="D50" s="21"/>
      <c r="E50" s="21"/>
      <c r="F50" s="23"/>
      <c r="G50" s="23"/>
      <c r="H50" s="21"/>
      <c r="I50" s="21"/>
      <c r="J50" s="21"/>
      <c r="K50" s="21"/>
      <c r="L50" s="21"/>
      <c r="M50" s="21"/>
      <c r="N50" s="21"/>
      <c r="O50" s="24">
        <f t="shared" si="2"/>
        <v>0</v>
      </c>
      <c r="P50" s="25"/>
      <c r="R50" s="8">
        <f t="shared" si="3"/>
        <v>0</v>
      </c>
      <c r="S50" s="13">
        <f t="shared" si="4"/>
        <v>0</v>
      </c>
      <c r="T50" s="13">
        <f t="shared" si="0"/>
        <v>0</v>
      </c>
      <c r="U50" s="13">
        <f t="shared" si="5"/>
        <v>0</v>
      </c>
      <c r="V50" s="13">
        <f t="shared" si="6"/>
        <v>0</v>
      </c>
      <c r="W50" s="13">
        <f t="shared" si="27"/>
        <v>0</v>
      </c>
      <c r="X50" s="13">
        <f t="shared" si="28"/>
        <v>0</v>
      </c>
      <c r="Y50" s="13">
        <f t="shared" si="29"/>
        <v>0</v>
      </c>
      <c r="Z50" s="13">
        <f t="shared" si="10"/>
        <v>0</v>
      </c>
      <c r="AA50" s="13">
        <f t="shared" si="11"/>
        <v>0</v>
      </c>
      <c r="AB50" s="13">
        <f t="shared" si="12"/>
        <v>0</v>
      </c>
      <c r="AC50" s="13">
        <f t="shared" si="13"/>
        <v>0</v>
      </c>
      <c r="AD50" s="13">
        <f t="shared" si="14"/>
        <v>0</v>
      </c>
      <c r="AE50" s="13">
        <f t="shared" si="15"/>
        <v>0</v>
      </c>
      <c r="AF50" s="7">
        <f t="shared" si="16"/>
        <v>0</v>
      </c>
      <c r="AG50" s="7">
        <f t="shared" si="17"/>
        <v>0</v>
      </c>
      <c r="AH50" s="7">
        <f t="shared" si="18"/>
        <v>0</v>
      </c>
      <c r="AI50" s="7">
        <f t="shared" si="19"/>
        <v>0</v>
      </c>
      <c r="AJ50" s="7">
        <f t="shared" si="20"/>
        <v>0</v>
      </c>
      <c r="AK50" s="7">
        <f t="shared" si="21"/>
        <v>0</v>
      </c>
      <c r="AL50" s="7">
        <f t="shared" si="30"/>
        <v>12950</v>
      </c>
      <c r="AM50" s="7">
        <f t="shared" si="30"/>
        <v>9650</v>
      </c>
      <c r="AN50" s="7">
        <f t="shared" si="30"/>
        <v>10750</v>
      </c>
      <c r="AO50" s="7">
        <f t="shared" si="30"/>
        <v>7450</v>
      </c>
      <c r="AP50" s="7">
        <f t="shared" si="30"/>
        <v>9650</v>
      </c>
      <c r="AQ50" s="7">
        <f t="shared" si="30"/>
        <v>6350</v>
      </c>
      <c r="AR50" s="7">
        <f t="shared" si="30"/>
        <v>8300</v>
      </c>
      <c r="AS50" s="7">
        <f t="shared" si="30"/>
        <v>5500</v>
      </c>
      <c r="AT50" s="7">
        <f t="shared" si="30"/>
        <v>8400</v>
      </c>
      <c r="AU50" s="7">
        <f t="shared" si="30"/>
        <v>5000</v>
      </c>
      <c r="AV50" s="7">
        <f t="shared" si="30"/>
        <v>7300</v>
      </c>
      <c r="AW50" s="7">
        <f t="shared" si="30"/>
        <v>3900</v>
      </c>
      <c r="AX50" s="7">
        <f t="shared" si="30"/>
        <v>6000</v>
      </c>
      <c r="AY50" s="7">
        <f t="shared" si="30"/>
        <v>3600</v>
      </c>
    </row>
    <row r="51" spans="1:51" ht="18" customHeight="1" x14ac:dyDescent="0.15">
      <c r="A51" s="45">
        <v>37</v>
      </c>
      <c r="B51" s="23"/>
      <c r="C51" s="23"/>
      <c r="D51" s="21"/>
      <c r="E51" s="21"/>
      <c r="F51" s="23"/>
      <c r="G51" s="23"/>
      <c r="H51" s="21"/>
      <c r="I51" s="21"/>
      <c r="J51" s="21"/>
      <c r="K51" s="21"/>
      <c r="L51" s="21"/>
      <c r="M51" s="21"/>
      <c r="N51" s="21"/>
      <c r="O51" s="24">
        <f t="shared" si="2"/>
        <v>0</v>
      </c>
      <c r="P51" s="25"/>
      <c r="R51" s="8">
        <f t="shared" si="3"/>
        <v>0</v>
      </c>
      <c r="S51" s="13">
        <f t="shared" si="4"/>
        <v>0</v>
      </c>
      <c r="T51" s="13">
        <f t="shared" si="0"/>
        <v>0</v>
      </c>
      <c r="U51" s="13">
        <f t="shared" si="5"/>
        <v>0</v>
      </c>
      <c r="V51" s="13">
        <f t="shared" si="6"/>
        <v>0</v>
      </c>
      <c r="W51" s="13">
        <f t="shared" si="27"/>
        <v>0</v>
      </c>
      <c r="X51" s="13">
        <f t="shared" si="28"/>
        <v>0</v>
      </c>
      <c r="Y51" s="13">
        <f t="shared" si="29"/>
        <v>0</v>
      </c>
      <c r="Z51" s="13">
        <f t="shared" si="10"/>
        <v>0</v>
      </c>
      <c r="AA51" s="13">
        <f t="shared" si="11"/>
        <v>0</v>
      </c>
      <c r="AB51" s="13">
        <f t="shared" si="12"/>
        <v>0</v>
      </c>
      <c r="AC51" s="13">
        <f t="shared" si="13"/>
        <v>0</v>
      </c>
      <c r="AD51" s="13">
        <f t="shared" si="14"/>
        <v>0</v>
      </c>
      <c r="AE51" s="13">
        <f t="shared" si="15"/>
        <v>0</v>
      </c>
      <c r="AF51" s="7">
        <f t="shared" si="16"/>
        <v>0</v>
      </c>
      <c r="AG51" s="7">
        <f t="shared" si="17"/>
        <v>0</v>
      </c>
      <c r="AH51" s="7">
        <f t="shared" si="18"/>
        <v>0</v>
      </c>
      <c r="AI51" s="7">
        <f t="shared" si="19"/>
        <v>0</v>
      </c>
      <c r="AJ51" s="7">
        <f t="shared" si="20"/>
        <v>0</v>
      </c>
      <c r="AK51" s="7">
        <f t="shared" si="21"/>
        <v>0</v>
      </c>
      <c r="AL51" s="7">
        <f t="shared" si="30"/>
        <v>12950</v>
      </c>
      <c r="AM51" s="7">
        <f t="shared" si="30"/>
        <v>9650</v>
      </c>
      <c r="AN51" s="7">
        <f t="shared" si="30"/>
        <v>10750</v>
      </c>
      <c r="AO51" s="7">
        <f t="shared" si="30"/>
        <v>7450</v>
      </c>
      <c r="AP51" s="7">
        <f t="shared" si="30"/>
        <v>9650</v>
      </c>
      <c r="AQ51" s="7">
        <f t="shared" si="30"/>
        <v>6350</v>
      </c>
      <c r="AR51" s="7">
        <f t="shared" si="30"/>
        <v>8300</v>
      </c>
      <c r="AS51" s="7">
        <f t="shared" si="30"/>
        <v>5500</v>
      </c>
      <c r="AT51" s="7">
        <f t="shared" si="30"/>
        <v>8400</v>
      </c>
      <c r="AU51" s="7">
        <f t="shared" si="30"/>
        <v>5000</v>
      </c>
      <c r="AV51" s="7">
        <f t="shared" si="30"/>
        <v>7300</v>
      </c>
      <c r="AW51" s="7">
        <f t="shared" si="30"/>
        <v>3900</v>
      </c>
      <c r="AX51" s="7">
        <f t="shared" si="30"/>
        <v>6000</v>
      </c>
      <c r="AY51" s="7">
        <f t="shared" si="30"/>
        <v>3600</v>
      </c>
    </row>
    <row r="52" spans="1:51" ht="18" customHeight="1" x14ac:dyDescent="0.15">
      <c r="A52" s="45">
        <v>38</v>
      </c>
      <c r="B52" s="23"/>
      <c r="C52" s="23"/>
      <c r="D52" s="21"/>
      <c r="E52" s="21"/>
      <c r="F52" s="23"/>
      <c r="G52" s="23"/>
      <c r="H52" s="21"/>
      <c r="I52" s="21"/>
      <c r="J52" s="21"/>
      <c r="K52" s="21"/>
      <c r="L52" s="21"/>
      <c r="M52" s="21"/>
      <c r="N52" s="21"/>
      <c r="O52" s="24">
        <f t="shared" si="2"/>
        <v>0</v>
      </c>
      <c r="P52" s="25"/>
      <c r="R52" s="8">
        <f t="shared" si="3"/>
        <v>0</v>
      </c>
      <c r="S52" s="13">
        <f t="shared" si="4"/>
        <v>0</v>
      </c>
      <c r="T52" s="13">
        <f t="shared" si="0"/>
        <v>0</v>
      </c>
      <c r="U52" s="13">
        <f t="shared" si="5"/>
        <v>0</v>
      </c>
      <c r="V52" s="13">
        <f t="shared" si="6"/>
        <v>0</v>
      </c>
      <c r="W52" s="13">
        <f t="shared" si="27"/>
        <v>0</v>
      </c>
      <c r="X52" s="13">
        <f t="shared" si="28"/>
        <v>0</v>
      </c>
      <c r="Y52" s="13">
        <f t="shared" si="29"/>
        <v>0</v>
      </c>
      <c r="Z52" s="13">
        <f t="shared" si="10"/>
        <v>0</v>
      </c>
      <c r="AA52" s="13">
        <f t="shared" si="11"/>
        <v>0</v>
      </c>
      <c r="AB52" s="13">
        <f t="shared" si="12"/>
        <v>0</v>
      </c>
      <c r="AC52" s="13">
        <f t="shared" si="13"/>
        <v>0</v>
      </c>
      <c r="AD52" s="13">
        <f t="shared" si="14"/>
        <v>0</v>
      </c>
      <c r="AE52" s="13">
        <f t="shared" si="15"/>
        <v>0</v>
      </c>
      <c r="AF52" s="7">
        <f t="shared" si="16"/>
        <v>0</v>
      </c>
      <c r="AG52" s="7">
        <f t="shared" si="17"/>
        <v>0</v>
      </c>
      <c r="AH52" s="7">
        <f t="shared" si="18"/>
        <v>0</v>
      </c>
      <c r="AI52" s="7">
        <f t="shared" si="19"/>
        <v>0</v>
      </c>
      <c r="AJ52" s="7">
        <f t="shared" si="20"/>
        <v>0</v>
      </c>
      <c r="AK52" s="7">
        <f t="shared" si="21"/>
        <v>0</v>
      </c>
      <c r="AL52" s="7">
        <f t="shared" si="30"/>
        <v>12950</v>
      </c>
      <c r="AM52" s="7">
        <f t="shared" si="30"/>
        <v>9650</v>
      </c>
      <c r="AN52" s="7">
        <f t="shared" si="30"/>
        <v>10750</v>
      </c>
      <c r="AO52" s="7">
        <f t="shared" si="30"/>
        <v>7450</v>
      </c>
      <c r="AP52" s="7">
        <f t="shared" si="30"/>
        <v>9650</v>
      </c>
      <c r="AQ52" s="7">
        <f t="shared" si="30"/>
        <v>6350</v>
      </c>
      <c r="AR52" s="7">
        <f t="shared" si="30"/>
        <v>8300</v>
      </c>
      <c r="AS52" s="7">
        <f t="shared" si="30"/>
        <v>5500</v>
      </c>
      <c r="AT52" s="7">
        <f t="shared" si="30"/>
        <v>8400</v>
      </c>
      <c r="AU52" s="7">
        <f t="shared" si="30"/>
        <v>5000</v>
      </c>
      <c r="AV52" s="7">
        <f t="shared" si="30"/>
        <v>7300</v>
      </c>
      <c r="AW52" s="7">
        <f t="shared" si="30"/>
        <v>3900</v>
      </c>
      <c r="AX52" s="7">
        <f t="shared" si="30"/>
        <v>6000</v>
      </c>
      <c r="AY52" s="7">
        <f t="shared" si="30"/>
        <v>3600</v>
      </c>
    </row>
    <row r="53" spans="1:51" ht="18" customHeight="1" x14ac:dyDescent="0.15">
      <c r="A53" s="45">
        <v>39</v>
      </c>
      <c r="B53" s="23"/>
      <c r="C53" s="23"/>
      <c r="D53" s="21"/>
      <c r="E53" s="21"/>
      <c r="F53" s="23"/>
      <c r="G53" s="23"/>
      <c r="H53" s="21"/>
      <c r="I53" s="21"/>
      <c r="J53" s="21"/>
      <c r="K53" s="21"/>
      <c r="L53" s="21"/>
      <c r="M53" s="21"/>
      <c r="N53" s="21"/>
      <c r="O53" s="24">
        <f t="shared" si="2"/>
        <v>0</v>
      </c>
      <c r="P53" s="25"/>
      <c r="R53" s="8">
        <f t="shared" si="3"/>
        <v>0</v>
      </c>
      <c r="S53" s="13">
        <f t="shared" si="4"/>
        <v>0</v>
      </c>
      <c r="T53" s="13">
        <f t="shared" si="0"/>
        <v>0</v>
      </c>
      <c r="U53" s="13">
        <f t="shared" si="5"/>
        <v>0</v>
      </c>
      <c r="V53" s="13">
        <f t="shared" si="6"/>
        <v>0</v>
      </c>
      <c r="W53" s="13">
        <f t="shared" si="27"/>
        <v>0</v>
      </c>
      <c r="X53" s="13">
        <f t="shared" si="28"/>
        <v>0</v>
      </c>
      <c r="Y53" s="13">
        <f t="shared" si="29"/>
        <v>0</v>
      </c>
      <c r="Z53" s="13">
        <f t="shared" si="10"/>
        <v>0</v>
      </c>
      <c r="AA53" s="13">
        <f t="shared" si="11"/>
        <v>0</v>
      </c>
      <c r="AB53" s="13">
        <f t="shared" si="12"/>
        <v>0</v>
      </c>
      <c r="AC53" s="13">
        <f t="shared" si="13"/>
        <v>0</v>
      </c>
      <c r="AD53" s="13">
        <f t="shared" si="14"/>
        <v>0</v>
      </c>
      <c r="AE53" s="13">
        <f t="shared" si="15"/>
        <v>0</v>
      </c>
      <c r="AF53" s="7">
        <f t="shared" si="16"/>
        <v>0</v>
      </c>
      <c r="AG53" s="7">
        <f t="shared" si="17"/>
        <v>0</v>
      </c>
      <c r="AH53" s="7">
        <f t="shared" si="18"/>
        <v>0</v>
      </c>
      <c r="AI53" s="7">
        <f t="shared" si="19"/>
        <v>0</v>
      </c>
      <c r="AJ53" s="7">
        <f t="shared" si="20"/>
        <v>0</v>
      </c>
      <c r="AK53" s="7">
        <f t="shared" si="21"/>
        <v>0</v>
      </c>
      <c r="AL53" s="7">
        <f t="shared" si="30"/>
        <v>12950</v>
      </c>
      <c r="AM53" s="7">
        <f t="shared" si="30"/>
        <v>9650</v>
      </c>
      <c r="AN53" s="7">
        <f t="shared" si="30"/>
        <v>10750</v>
      </c>
      <c r="AO53" s="7">
        <f t="shared" si="30"/>
        <v>7450</v>
      </c>
      <c r="AP53" s="7">
        <f t="shared" si="30"/>
        <v>9650</v>
      </c>
      <c r="AQ53" s="7">
        <f t="shared" si="30"/>
        <v>6350</v>
      </c>
      <c r="AR53" s="7">
        <f t="shared" si="30"/>
        <v>8300</v>
      </c>
      <c r="AS53" s="7">
        <f t="shared" si="30"/>
        <v>5500</v>
      </c>
      <c r="AT53" s="7">
        <f t="shared" si="30"/>
        <v>8400</v>
      </c>
      <c r="AU53" s="7">
        <f t="shared" si="30"/>
        <v>5000</v>
      </c>
      <c r="AV53" s="7">
        <f t="shared" si="30"/>
        <v>7300</v>
      </c>
      <c r="AW53" s="7">
        <f t="shared" si="30"/>
        <v>3900</v>
      </c>
      <c r="AX53" s="7">
        <f t="shared" si="30"/>
        <v>6000</v>
      </c>
      <c r="AY53" s="7">
        <f t="shared" si="30"/>
        <v>3600</v>
      </c>
    </row>
    <row r="54" spans="1:51" ht="18" customHeight="1" x14ac:dyDescent="0.15">
      <c r="A54" s="45">
        <v>40</v>
      </c>
      <c r="B54" s="23"/>
      <c r="C54" s="23"/>
      <c r="D54" s="21"/>
      <c r="E54" s="21"/>
      <c r="F54" s="23"/>
      <c r="G54" s="23"/>
      <c r="H54" s="21"/>
      <c r="I54" s="21"/>
      <c r="J54" s="21"/>
      <c r="K54" s="21"/>
      <c r="L54" s="21"/>
      <c r="M54" s="21"/>
      <c r="N54" s="21"/>
      <c r="O54" s="24">
        <f t="shared" si="2"/>
        <v>0</v>
      </c>
      <c r="P54" s="25"/>
      <c r="R54" s="8">
        <f t="shared" si="3"/>
        <v>0</v>
      </c>
      <c r="S54" s="13">
        <f t="shared" si="4"/>
        <v>0</v>
      </c>
      <c r="T54" s="13">
        <f t="shared" si="0"/>
        <v>0</v>
      </c>
      <c r="U54" s="13">
        <f t="shared" si="5"/>
        <v>0</v>
      </c>
      <c r="V54" s="13">
        <f t="shared" si="6"/>
        <v>0</v>
      </c>
      <c r="W54" s="13">
        <f t="shared" si="27"/>
        <v>0</v>
      </c>
      <c r="X54" s="13">
        <f t="shared" si="28"/>
        <v>0</v>
      </c>
      <c r="Y54" s="13">
        <f t="shared" si="29"/>
        <v>0</v>
      </c>
      <c r="Z54" s="13">
        <f t="shared" si="10"/>
        <v>0</v>
      </c>
      <c r="AA54" s="13">
        <f t="shared" si="11"/>
        <v>0</v>
      </c>
      <c r="AB54" s="13">
        <f t="shared" si="12"/>
        <v>0</v>
      </c>
      <c r="AC54" s="13">
        <f t="shared" si="13"/>
        <v>0</v>
      </c>
      <c r="AD54" s="13">
        <f t="shared" si="14"/>
        <v>0</v>
      </c>
      <c r="AE54" s="13">
        <f t="shared" si="15"/>
        <v>0</v>
      </c>
      <c r="AF54" s="7">
        <f t="shared" si="16"/>
        <v>0</v>
      </c>
      <c r="AG54" s="7">
        <f t="shared" si="17"/>
        <v>0</v>
      </c>
      <c r="AH54" s="7">
        <f t="shared" si="18"/>
        <v>0</v>
      </c>
      <c r="AI54" s="7">
        <f t="shared" si="19"/>
        <v>0</v>
      </c>
      <c r="AJ54" s="7">
        <f t="shared" si="20"/>
        <v>0</v>
      </c>
      <c r="AK54" s="7">
        <f t="shared" si="21"/>
        <v>0</v>
      </c>
      <c r="AL54" s="7">
        <f t="shared" si="30"/>
        <v>12950</v>
      </c>
      <c r="AM54" s="7">
        <f t="shared" si="30"/>
        <v>9650</v>
      </c>
      <c r="AN54" s="7">
        <f t="shared" si="30"/>
        <v>10750</v>
      </c>
      <c r="AO54" s="7">
        <f t="shared" si="30"/>
        <v>7450</v>
      </c>
      <c r="AP54" s="7">
        <f t="shared" si="30"/>
        <v>9650</v>
      </c>
      <c r="AQ54" s="7">
        <f t="shared" si="30"/>
        <v>6350</v>
      </c>
      <c r="AR54" s="7">
        <f t="shared" si="30"/>
        <v>8300</v>
      </c>
      <c r="AS54" s="7">
        <f t="shared" si="30"/>
        <v>5500</v>
      </c>
      <c r="AT54" s="7">
        <f t="shared" si="30"/>
        <v>8400</v>
      </c>
      <c r="AU54" s="7">
        <f t="shared" si="30"/>
        <v>5000</v>
      </c>
      <c r="AV54" s="7">
        <f t="shared" si="30"/>
        <v>7300</v>
      </c>
      <c r="AW54" s="7">
        <f t="shared" si="30"/>
        <v>3900</v>
      </c>
      <c r="AX54" s="7">
        <f t="shared" si="30"/>
        <v>6000</v>
      </c>
      <c r="AY54" s="7">
        <f t="shared" si="30"/>
        <v>3600</v>
      </c>
    </row>
    <row r="55" spans="1:51" ht="18" customHeight="1" x14ac:dyDescent="0.15">
      <c r="A55" s="45">
        <v>41</v>
      </c>
      <c r="B55" s="23"/>
      <c r="C55" s="23"/>
      <c r="D55" s="21"/>
      <c r="E55" s="21"/>
      <c r="F55" s="23"/>
      <c r="G55" s="23"/>
      <c r="H55" s="21"/>
      <c r="I55" s="21"/>
      <c r="J55" s="21"/>
      <c r="K55" s="21"/>
      <c r="L55" s="21"/>
      <c r="M55" s="21"/>
      <c r="N55" s="21"/>
      <c r="O55" s="24">
        <f t="shared" si="2"/>
        <v>0</v>
      </c>
      <c r="P55" s="25"/>
      <c r="R55" s="8">
        <f t="shared" si="3"/>
        <v>0</v>
      </c>
      <c r="S55" s="13">
        <f t="shared" si="4"/>
        <v>0</v>
      </c>
      <c r="T55" s="13">
        <f t="shared" si="0"/>
        <v>0</v>
      </c>
      <c r="U55" s="13">
        <f t="shared" si="5"/>
        <v>0</v>
      </c>
      <c r="V55" s="13">
        <f t="shared" si="6"/>
        <v>0</v>
      </c>
      <c r="W55" s="13">
        <f t="shared" si="27"/>
        <v>0</v>
      </c>
      <c r="X55" s="13">
        <f t="shared" si="28"/>
        <v>0</v>
      </c>
      <c r="Y55" s="13">
        <f t="shared" si="29"/>
        <v>0</v>
      </c>
      <c r="Z55" s="13">
        <f t="shared" si="10"/>
        <v>0</v>
      </c>
      <c r="AA55" s="13">
        <f t="shared" si="11"/>
        <v>0</v>
      </c>
      <c r="AB55" s="13">
        <f t="shared" si="12"/>
        <v>0</v>
      </c>
      <c r="AC55" s="13">
        <f t="shared" si="13"/>
        <v>0</v>
      </c>
      <c r="AD55" s="13">
        <f t="shared" si="14"/>
        <v>0</v>
      </c>
      <c r="AE55" s="13">
        <f t="shared" si="15"/>
        <v>0</v>
      </c>
      <c r="AF55" s="7">
        <f t="shared" si="16"/>
        <v>0</v>
      </c>
      <c r="AG55" s="7">
        <f t="shared" si="17"/>
        <v>0</v>
      </c>
      <c r="AH55" s="7">
        <f t="shared" si="18"/>
        <v>0</v>
      </c>
      <c r="AI55" s="7">
        <f t="shared" si="19"/>
        <v>0</v>
      </c>
      <c r="AJ55" s="7">
        <f t="shared" si="20"/>
        <v>0</v>
      </c>
      <c r="AK55" s="7">
        <f t="shared" si="21"/>
        <v>0</v>
      </c>
      <c r="AL55" s="7">
        <f t="shared" si="30"/>
        <v>12950</v>
      </c>
      <c r="AM55" s="7">
        <f t="shared" si="30"/>
        <v>9650</v>
      </c>
      <c r="AN55" s="7">
        <f t="shared" si="30"/>
        <v>10750</v>
      </c>
      <c r="AO55" s="7">
        <f t="shared" si="30"/>
        <v>7450</v>
      </c>
      <c r="AP55" s="7">
        <f t="shared" si="30"/>
        <v>9650</v>
      </c>
      <c r="AQ55" s="7">
        <f t="shared" si="30"/>
        <v>6350</v>
      </c>
      <c r="AR55" s="7">
        <f t="shared" si="30"/>
        <v>8300</v>
      </c>
      <c r="AS55" s="7">
        <f t="shared" si="30"/>
        <v>5500</v>
      </c>
      <c r="AT55" s="7">
        <f t="shared" si="30"/>
        <v>8400</v>
      </c>
      <c r="AU55" s="7">
        <f t="shared" si="30"/>
        <v>5000</v>
      </c>
      <c r="AV55" s="7">
        <f t="shared" si="30"/>
        <v>7300</v>
      </c>
      <c r="AW55" s="7">
        <f t="shared" si="30"/>
        <v>3900</v>
      </c>
      <c r="AX55" s="7">
        <f t="shared" si="30"/>
        <v>6000</v>
      </c>
      <c r="AY55" s="7">
        <f t="shared" si="30"/>
        <v>3600</v>
      </c>
    </row>
    <row r="56" spans="1:51" ht="18" customHeight="1" x14ac:dyDescent="0.15">
      <c r="A56" s="45">
        <v>42</v>
      </c>
      <c r="B56" s="23"/>
      <c r="C56" s="23"/>
      <c r="D56" s="21"/>
      <c r="E56" s="21"/>
      <c r="F56" s="23"/>
      <c r="G56" s="23"/>
      <c r="H56" s="21"/>
      <c r="I56" s="21"/>
      <c r="J56" s="21"/>
      <c r="K56" s="21"/>
      <c r="L56" s="21"/>
      <c r="M56" s="21"/>
      <c r="N56" s="21"/>
      <c r="O56" s="24">
        <f t="shared" si="2"/>
        <v>0</v>
      </c>
      <c r="P56" s="25"/>
      <c r="R56" s="8">
        <f t="shared" si="3"/>
        <v>0</v>
      </c>
      <c r="S56" s="13">
        <f t="shared" si="4"/>
        <v>0</v>
      </c>
      <c r="T56" s="13">
        <f t="shared" si="0"/>
        <v>0</v>
      </c>
      <c r="U56" s="13">
        <f t="shared" si="5"/>
        <v>0</v>
      </c>
      <c r="V56" s="13">
        <f t="shared" si="6"/>
        <v>0</v>
      </c>
      <c r="W56" s="13">
        <f t="shared" si="27"/>
        <v>0</v>
      </c>
      <c r="X56" s="13">
        <f t="shared" si="28"/>
        <v>0</v>
      </c>
      <c r="Y56" s="13">
        <f t="shared" si="29"/>
        <v>0</v>
      </c>
      <c r="Z56" s="13">
        <f t="shared" si="10"/>
        <v>0</v>
      </c>
      <c r="AA56" s="13">
        <f t="shared" si="11"/>
        <v>0</v>
      </c>
      <c r="AB56" s="13">
        <f t="shared" si="12"/>
        <v>0</v>
      </c>
      <c r="AC56" s="13">
        <f t="shared" si="13"/>
        <v>0</v>
      </c>
      <c r="AD56" s="13">
        <f t="shared" si="14"/>
        <v>0</v>
      </c>
      <c r="AE56" s="13">
        <f t="shared" si="15"/>
        <v>0</v>
      </c>
      <c r="AF56" s="7">
        <f t="shared" si="16"/>
        <v>0</v>
      </c>
      <c r="AG56" s="7">
        <f t="shared" si="17"/>
        <v>0</v>
      </c>
      <c r="AH56" s="7">
        <f t="shared" si="18"/>
        <v>0</v>
      </c>
      <c r="AI56" s="7">
        <f t="shared" si="19"/>
        <v>0</v>
      </c>
      <c r="AJ56" s="7">
        <f t="shared" si="20"/>
        <v>0</v>
      </c>
      <c r="AK56" s="7">
        <f t="shared" si="21"/>
        <v>0</v>
      </c>
      <c r="AL56" s="7">
        <f t="shared" si="30"/>
        <v>12950</v>
      </c>
      <c r="AM56" s="7">
        <f t="shared" si="30"/>
        <v>9650</v>
      </c>
      <c r="AN56" s="7">
        <f t="shared" si="30"/>
        <v>10750</v>
      </c>
      <c r="AO56" s="7">
        <f t="shared" si="30"/>
        <v>7450</v>
      </c>
      <c r="AP56" s="7">
        <f t="shared" si="30"/>
        <v>9650</v>
      </c>
      <c r="AQ56" s="7">
        <f t="shared" si="30"/>
        <v>6350</v>
      </c>
      <c r="AR56" s="7">
        <f t="shared" si="30"/>
        <v>8300</v>
      </c>
      <c r="AS56" s="7">
        <f t="shared" si="30"/>
        <v>5500</v>
      </c>
      <c r="AT56" s="7">
        <f t="shared" si="30"/>
        <v>8400</v>
      </c>
      <c r="AU56" s="7">
        <f t="shared" si="30"/>
        <v>5000</v>
      </c>
      <c r="AV56" s="7">
        <f t="shared" si="30"/>
        <v>7300</v>
      </c>
      <c r="AW56" s="7">
        <f t="shared" si="30"/>
        <v>3900</v>
      </c>
      <c r="AX56" s="7">
        <f t="shared" si="30"/>
        <v>6000</v>
      </c>
      <c r="AY56" s="7">
        <f t="shared" si="30"/>
        <v>3600</v>
      </c>
    </row>
    <row r="57" spans="1:51" ht="18" customHeight="1" x14ac:dyDescent="0.15">
      <c r="A57" s="45">
        <v>43</v>
      </c>
      <c r="B57" s="23"/>
      <c r="C57" s="23"/>
      <c r="D57" s="21"/>
      <c r="E57" s="21"/>
      <c r="F57" s="23"/>
      <c r="G57" s="23"/>
      <c r="H57" s="21"/>
      <c r="I57" s="21"/>
      <c r="J57" s="21"/>
      <c r="K57" s="21"/>
      <c r="L57" s="21"/>
      <c r="M57" s="21"/>
      <c r="N57" s="21"/>
      <c r="O57" s="24">
        <f t="shared" si="2"/>
        <v>0</v>
      </c>
      <c r="P57" s="25"/>
      <c r="R57" s="8">
        <f t="shared" si="3"/>
        <v>0</v>
      </c>
      <c r="S57" s="13">
        <f t="shared" si="4"/>
        <v>0</v>
      </c>
      <c r="T57" s="13">
        <f t="shared" si="0"/>
        <v>0</v>
      </c>
      <c r="U57" s="13">
        <f t="shared" si="5"/>
        <v>0</v>
      </c>
      <c r="V57" s="13">
        <f t="shared" si="6"/>
        <v>0</v>
      </c>
      <c r="W57" s="13">
        <f t="shared" si="27"/>
        <v>0</v>
      </c>
      <c r="X57" s="13">
        <f t="shared" si="28"/>
        <v>0</v>
      </c>
      <c r="Y57" s="13">
        <f t="shared" si="29"/>
        <v>0</v>
      </c>
      <c r="Z57" s="13">
        <f t="shared" si="10"/>
        <v>0</v>
      </c>
      <c r="AA57" s="13">
        <f t="shared" si="11"/>
        <v>0</v>
      </c>
      <c r="AB57" s="13">
        <f t="shared" si="12"/>
        <v>0</v>
      </c>
      <c r="AC57" s="13">
        <f t="shared" si="13"/>
        <v>0</v>
      </c>
      <c r="AD57" s="13">
        <f t="shared" si="14"/>
        <v>0</v>
      </c>
      <c r="AE57" s="13">
        <f t="shared" si="15"/>
        <v>0</v>
      </c>
      <c r="AF57" s="7">
        <f t="shared" si="16"/>
        <v>0</v>
      </c>
      <c r="AG57" s="7">
        <f t="shared" si="17"/>
        <v>0</v>
      </c>
      <c r="AH57" s="7">
        <f t="shared" si="18"/>
        <v>0</v>
      </c>
      <c r="AI57" s="7">
        <f t="shared" si="19"/>
        <v>0</v>
      </c>
      <c r="AJ57" s="7">
        <f t="shared" si="20"/>
        <v>0</v>
      </c>
      <c r="AK57" s="7">
        <f t="shared" si="21"/>
        <v>0</v>
      </c>
      <c r="AL57" s="7">
        <f t="shared" si="30"/>
        <v>12950</v>
      </c>
      <c r="AM57" s="7">
        <f t="shared" si="30"/>
        <v>9650</v>
      </c>
      <c r="AN57" s="7">
        <f t="shared" si="30"/>
        <v>10750</v>
      </c>
      <c r="AO57" s="7">
        <f t="shared" si="30"/>
        <v>7450</v>
      </c>
      <c r="AP57" s="7">
        <f t="shared" si="30"/>
        <v>9650</v>
      </c>
      <c r="AQ57" s="7">
        <f t="shared" si="30"/>
        <v>6350</v>
      </c>
      <c r="AR57" s="7">
        <f t="shared" si="30"/>
        <v>8300</v>
      </c>
      <c r="AS57" s="7">
        <f t="shared" si="30"/>
        <v>5500</v>
      </c>
      <c r="AT57" s="7">
        <f t="shared" si="30"/>
        <v>8400</v>
      </c>
      <c r="AU57" s="7">
        <f t="shared" si="30"/>
        <v>5000</v>
      </c>
      <c r="AV57" s="7">
        <f t="shared" si="30"/>
        <v>7300</v>
      </c>
      <c r="AW57" s="7">
        <f t="shared" si="30"/>
        <v>3900</v>
      </c>
      <c r="AX57" s="7">
        <f t="shared" si="30"/>
        <v>6000</v>
      </c>
      <c r="AY57" s="7">
        <f t="shared" si="30"/>
        <v>3600</v>
      </c>
    </row>
    <row r="58" spans="1:51" ht="18" customHeight="1" x14ac:dyDescent="0.15">
      <c r="A58" s="45">
        <v>44</v>
      </c>
      <c r="B58" s="23"/>
      <c r="C58" s="23"/>
      <c r="D58" s="21"/>
      <c r="E58" s="21"/>
      <c r="F58" s="23"/>
      <c r="G58" s="23"/>
      <c r="H58" s="21"/>
      <c r="I58" s="21"/>
      <c r="J58" s="21"/>
      <c r="K58" s="21"/>
      <c r="L58" s="21"/>
      <c r="M58" s="21"/>
      <c r="N58" s="21"/>
      <c r="O58" s="24">
        <f t="shared" si="2"/>
        <v>0</v>
      </c>
      <c r="P58" s="25"/>
      <c r="R58" s="8">
        <f t="shared" si="3"/>
        <v>0</v>
      </c>
      <c r="S58" s="13">
        <f t="shared" si="4"/>
        <v>0</v>
      </c>
      <c r="T58" s="13">
        <f t="shared" si="0"/>
        <v>0</v>
      </c>
      <c r="U58" s="13">
        <f t="shared" si="5"/>
        <v>0</v>
      </c>
      <c r="V58" s="13">
        <f t="shared" si="6"/>
        <v>0</v>
      </c>
      <c r="W58" s="13">
        <f t="shared" si="27"/>
        <v>0</v>
      </c>
      <c r="X58" s="13">
        <f t="shared" si="28"/>
        <v>0</v>
      </c>
      <c r="Y58" s="13">
        <f t="shared" si="29"/>
        <v>0</v>
      </c>
      <c r="Z58" s="13">
        <f t="shared" si="10"/>
        <v>0</v>
      </c>
      <c r="AA58" s="13">
        <f t="shared" si="11"/>
        <v>0</v>
      </c>
      <c r="AB58" s="13">
        <f t="shared" si="12"/>
        <v>0</v>
      </c>
      <c r="AC58" s="13">
        <f t="shared" si="13"/>
        <v>0</v>
      </c>
      <c r="AD58" s="13">
        <f t="shared" si="14"/>
        <v>0</v>
      </c>
      <c r="AE58" s="13">
        <f t="shared" si="15"/>
        <v>0</v>
      </c>
      <c r="AF58" s="7">
        <f t="shared" si="16"/>
        <v>0</v>
      </c>
      <c r="AG58" s="7">
        <f t="shared" si="17"/>
        <v>0</v>
      </c>
      <c r="AH58" s="7">
        <f t="shared" si="18"/>
        <v>0</v>
      </c>
      <c r="AI58" s="7">
        <f t="shared" si="19"/>
        <v>0</v>
      </c>
      <c r="AJ58" s="7">
        <f t="shared" si="20"/>
        <v>0</v>
      </c>
      <c r="AK58" s="7">
        <f t="shared" si="21"/>
        <v>0</v>
      </c>
      <c r="AL58" s="7">
        <f t="shared" si="30"/>
        <v>12950</v>
      </c>
      <c r="AM58" s="7">
        <f t="shared" si="30"/>
        <v>9650</v>
      </c>
      <c r="AN58" s="7">
        <f t="shared" si="30"/>
        <v>10750</v>
      </c>
      <c r="AO58" s="7">
        <f t="shared" si="30"/>
        <v>7450</v>
      </c>
      <c r="AP58" s="7">
        <f t="shared" si="30"/>
        <v>9650</v>
      </c>
      <c r="AQ58" s="7">
        <f t="shared" si="30"/>
        <v>6350</v>
      </c>
      <c r="AR58" s="7">
        <f t="shared" si="30"/>
        <v>8300</v>
      </c>
      <c r="AS58" s="7">
        <f t="shared" si="30"/>
        <v>5500</v>
      </c>
      <c r="AT58" s="7">
        <f t="shared" si="30"/>
        <v>8400</v>
      </c>
      <c r="AU58" s="7">
        <f t="shared" si="30"/>
        <v>5000</v>
      </c>
      <c r="AV58" s="7">
        <f t="shared" si="30"/>
        <v>7300</v>
      </c>
      <c r="AW58" s="7">
        <f t="shared" si="30"/>
        <v>3900</v>
      </c>
      <c r="AX58" s="7">
        <f t="shared" si="30"/>
        <v>6000</v>
      </c>
      <c r="AY58" s="7">
        <f t="shared" si="30"/>
        <v>3600</v>
      </c>
    </row>
    <row r="59" spans="1:51" ht="18" customHeight="1" thickBot="1" x14ac:dyDescent="0.2">
      <c r="A59" s="46">
        <v>45</v>
      </c>
      <c r="B59" s="26"/>
      <c r="C59" s="26"/>
      <c r="D59" s="22"/>
      <c r="E59" s="22"/>
      <c r="F59" s="26"/>
      <c r="G59" s="26"/>
      <c r="H59" s="22"/>
      <c r="I59" s="22"/>
      <c r="J59" s="22"/>
      <c r="K59" s="22"/>
      <c r="L59" s="22"/>
      <c r="M59" s="22"/>
      <c r="N59" s="22"/>
      <c r="O59" s="27">
        <f t="shared" si="2"/>
        <v>0</v>
      </c>
      <c r="P59" s="28"/>
      <c r="R59" s="8">
        <f t="shared" si="3"/>
        <v>0</v>
      </c>
      <c r="S59" s="13">
        <f t="shared" si="4"/>
        <v>0</v>
      </c>
      <c r="T59" s="13">
        <f t="shared" si="0"/>
        <v>0</v>
      </c>
      <c r="U59" s="13">
        <f t="shared" si="5"/>
        <v>0</v>
      </c>
      <c r="V59" s="13">
        <f t="shared" si="6"/>
        <v>0</v>
      </c>
      <c r="W59" s="13">
        <f t="shared" si="27"/>
        <v>0</v>
      </c>
      <c r="X59" s="13">
        <f t="shared" si="28"/>
        <v>0</v>
      </c>
      <c r="Y59" s="13">
        <f t="shared" si="29"/>
        <v>0</v>
      </c>
      <c r="Z59" s="13">
        <f t="shared" si="10"/>
        <v>0</v>
      </c>
      <c r="AA59" s="13">
        <f t="shared" si="11"/>
        <v>0</v>
      </c>
      <c r="AB59" s="13">
        <f t="shared" si="12"/>
        <v>0</v>
      </c>
      <c r="AC59" s="13">
        <f t="shared" si="13"/>
        <v>0</v>
      </c>
      <c r="AD59" s="13">
        <f t="shared" si="14"/>
        <v>0</v>
      </c>
      <c r="AE59" s="13">
        <f t="shared" si="15"/>
        <v>0</v>
      </c>
      <c r="AF59" s="7">
        <f t="shared" si="16"/>
        <v>0</v>
      </c>
      <c r="AG59" s="7">
        <f t="shared" si="17"/>
        <v>0</v>
      </c>
      <c r="AH59" s="7">
        <f t="shared" si="18"/>
        <v>0</v>
      </c>
      <c r="AI59" s="7">
        <f t="shared" si="19"/>
        <v>0</v>
      </c>
      <c r="AJ59" s="7">
        <f t="shared" si="20"/>
        <v>0</v>
      </c>
      <c r="AK59" s="7">
        <f t="shared" si="21"/>
        <v>0</v>
      </c>
      <c r="AL59" s="7">
        <f t="shared" si="30"/>
        <v>12950</v>
      </c>
      <c r="AM59" s="7">
        <f t="shared" si="30"/>
        <v>9650</v>
      </c>
      <c r="AN59" s="7">
        <f t="shared" si="30"/>
        <v>10750</v>
      </c>
      <c r="AO59" s="7">
        <f t="shared" si="30"/>
        <v>7450</v>
      </c>
      <c r="AP59" s="7">
        <f t="shared" si="30"/>
        <v>9650</v>
      </c>
      <c r="AQ59" s="7">
        <f t="shared" si="30"/>
        <v>6350</v>
      </c>
      <c r="AR59" s="7">
        <f t="shared" si="30"/>
        <v>8300</v>
      </c>
      <c r="AS59" s="7">
        <f t="shared" si="30"/>
        <v>5500</v>
      </c>
      <c r="AT59" s="7">
        <f t="shared" si="30"/>
        <v>8400</v>
      </c>
      <c r="AU59" s="7">
        <f t="shared" si="30"/>
        <v>5000</v>
      </c>
      <c r="AV59" s="7">
        <f t="shared" si="30"/>
        <v>7300</v>
      </c>
      <c r="AW59" s="7">
        <f t="shared" si="30"/>
        <v>3900</v>
      </c>
      <c r="AX59" s="7">
        <f t="shared" si="30"/>
        <v>6000</v>
      </c>
      <c r="AY59" s="7">
        <f t="shared" si="30"/>
        <v>3600</v>
      </c>
    </row>
    <row r="60" spans="1:51" ht="18" customHeight="1" x14ac:dyDescent="0.15">
      <c r="P60" s="9"/>
    </row>
    <row r="61" spans="1:51" ht="18" customHeight="1" x14ac:dyDescent="0.15">
      <c r="P61" s="9"/>
    </row>
    <row r="62" spans="1:51" ht="18" customHeight="1" x14ac:dyDescent="0.15">
      <c r="P62" s="9"/>
    </row>
    <row r="63" spans="1:51" ht="18" customHeight="1" x14ac:dyDescent="0.15">
      <c r="P63" s="9"/>
    </row>
    <row r="64" spans="1:51" ht="18" customHeight="1" x14ac:dyDescent="0.15">
      <c r="P64" s="9"/>
    </row>
  </sheetData>
  <mergeCells count="36">
    <mergeCell ref="F1:P2"/>
    <mergeCell ref="A1:E2"/>
    <mergeCell ref="A3:A5"/>
    <mergeCell ref="B4:B5"/>
    <mergeCell ref="C4:C5"/>
    <mergeCell ref="D4:D5"/>
    <mergeCell ref="E4:E5"/>
    <mergeCell ref="L3:P3"/>
    <mergeCell ref="L4:P5"/>
    <mergeCell ref="F3:G3"/>
    <mergeCell ref="F4:G5"/>
    <mergeCell ref="H3:K3"/>
    <mergeCell ref="H4:K5"/>
    <mergeCell ref="A6:A9"/>
    <mergeCell ref="A10:A11"/>
    <mergeCell ref="B10:B11"/>
    <mergeCell ref="P6:P9"/>
    <mergeCell ref="C6:N6"/>
    <mergeCell ref="B7:N9"/>
    <mergeCell ref="O6:O9"/>
    <mergeCell ref="I10:J10"/>
    <mergeCell ref="K10:L10"/>
    <mergeCell ref="M10:N10"/>
    <mergeCell ref="AF10:AH10"/>
    <mergeCell ref="AI10:AK10"/>
    <mergeCell ref="F10:F11"/>
    <mergeCell ref="C10:C11"/>
    <mergeCell ref="D10:D11"/>
    <mergeCell ref="E10:E11"/>
    <mergeCell ref="G10:G11"/>
    <mergeCell ref="H10:H11"/>
    <mergeCell ref="O10:O11"/>
    <mergeCell ref="P10:P11"/>
    <mergeCell ref="AC10:AE10"/>
    <mergeCell ref="W10:Y10"/>
    <mergeCell ref="Z10:AB10"/>
  </mergeCells>
  <phoneticPr fontId="2"/>
  <conditionalFormatting sqref="G14">
    <cfRule type="expression" dxfId="194" priority="200">
      <formula>$T$14=1</formula>
    </cfRule>
  </conditionalFormatting>
  <conditionalFormatting sqref="G12">
    <cfRule type="expression" dxfId="193" priority="199">
      <formula>$T$12=1</formula>
    </cfRule>
  </conditionalFormatting>
  <conditionalFormatting sqref="G13">
    <cfRule type="expression" dxfId="192" priority="197">
      <formula>$T$13=1</formula>
    </cfRule>
  </conditionalFormatting>
  <conditionalFormatting sqref="G15">
    <cfRule type="expression" dxfId="191" priority="196">
      <formula>$T$15=1</formula>
    </cfRule>
  </conditionalFormatting>
  <conditionalFormatting sqref="G16">
    <cfRule type="expression" dxfId="190" priority="195">
      <formula>$T$16=1</formula>
    </cfRule>
  </conditionalFormatting>
  <conditionalFormatting sqref="I13:J13">
    <cfRule type="expression" dxfId="189" priority="192">
      <formula>$W$13=0</formula>
    </cfRule>
  </conditionalFormatting>
  <conditionalFormatting sqref="I14:J14">
    <cfRule type="expression" dxfId="188" priority="191">
      <formula>$W$14=0</formula>
    </cfRule>
  </conditionalFormatting>
  <conditionalFormatting sqref="M12:N12">
    <cfRule type="expression" dxfId="187" priority="186">
      <formula>$Y$12=0</formula>
    </cfRule>
  </conditionalFormatting>
  <conditionalFormatting sqref="K12:L12">
    <cfRule type="expression" dxfId="186" priority="185">
      <formula>$X$12=0</formula>
    </cfRule>
  </conditionalFormatting>
  <conditionalFormatting sqref="G17">
    <cfRule type="expression" dxfId="185" priority="183">
      <formula>$T$17=1</formula>
    </cfRule>
  </conditionalFormatting>
  <conditionalFormatting sqref="G18">
    <cfRule type="expression" dxfId="184" priority="182">
      <formula>$T$18=1</formula>
    </cfRule>
  </conditionalFormatting>
  <conditionalFormatting sqref="G19">
    <cfRule type="expression" dxfId="183" priority="181">
      <formula>$T$19=1</formula>
    </cfRule>
  </conditionalFormatting>
  <conditionalFormatting sqref="G20">
    <cfRule type="expression" dxfId="182" priority="180">
      <formula>$T$20=1</formula>
    </cfRule>
  </conditionalFormatting>
  <conditionalFormatting sqref="G21">
    <cfRule type="expression" dxfId="181" priority="179">
      <formula>$T$21=1</formula>
    </cfRule>
  </conditionalFormatting>
  <conditionalFormatting sqref="G22">
    <cfRule type="expression" dxfId="180" priority="178">
      <formula>$T$22=1</formula>
    </cfRule>
  </conditionalFormatting>
  <conditionalFormatting sqref="G23">
    <cfRule type="expression" dxfId="179" priority="177">
      <formula>$T$23=1</formula>
    </cfRule>
  </conditionalFormatting>
  <conditionalFormatting sqref="G24">
    <cfRule type="expression" dxfId="178" priority="176">
      <formula>$T$24=1</formula>
    </cfRule>
  </conditionalFormatting>
  <conditionalFormatting sqref="G25">
    <cfRule type="expression" dxfId="177" priority="175">
      <formula>$T$25=1</formula>
    </cfRule>
  </conditionalFormatting>
  <conditionalFormatting sqref="G26">
    <cfRule type="expression" dxfId="176" priority="174">
      <formula>$T$26=1</formula>
    </cfRule>
  </conditionalFormatting>
  <conditionalFormatting sqref="G27">
    <cfRule type="expression" dxfId="175" priority="173">
      <formula>$T$27=1</formula>
    </cfRule>
  </conditionalFormatting>
  <conditionalFormatting sqref="G28">
    <cfRule type="expression" dxfId="174" priority="172">
      <formula>$T$28=1</formula>
    </cfRule>
  </conditionalFormatting>
  <conditionalFormatting sqref="G29">
    <cfRule type="expression" dxfId="173" priority="171">
      <formula>$T$29=1</formula>
    </cfRule>
  </conditionalFormatting>
  <conditionalFormatting sqref="G30">
    <cfRule type="expression" dxfId="172" priority="170">
      <formula>$T$30=1</formula>
    </cfRule>
  </conditionalFormatting>
  <conditionalFormatting sqref="G31">
    <cfRule type="expression" dxfId="171" priority="169">
      <formula>$T$31=1</formula>
    </cfRule>
  </conditionalFormatting>
  <conditionalFormatting sqref="G32">
    <cfRule type="expression" dxfId="170" priority="168">
      <formula>$T$32=1</formula>
    </cfRule>
  </conditionalFormatting>
  <conditionalFormatting sqref="G33">
    <cfRule type="expression" dxfId="169" priority="167">
      <formula>$T$33=1</formula>
    </cfRule>
  </conditionalFormatting>
  <conditionalFormatting sqref="G34">
    <cfRule type="expression" dxfId="168" priority="166">
      <formula>$T$34=1</formula>
    </cfRule>
  </conditionalFormatting>
  <conditionalFormatting sqref="G35">
    <cfRule type="expression" dxfId="167" priority="165">
      <formula>$T$35=1</formula>
    </cfRule>
  </conditionalFormatting>
  <conditionalFormatting sqref="G36">
    <cfRule type="expression" dxfId="166" priority="164">
      <formula>$T$36=1</formula>
    </cfRule>
  </conditionalFormatting>
  <conditionalFormatting sqref="G37">
    <cfRule type="expression" dxfId="165" priority="163">
      <formula>$T$37=1</formula>
    </cfRule>
  </conditionalFormatting>
  <conditionalFormatting sqref="G38">
    <cfRule type="expression" dxfId="164" priority="162">
      <formula>$T$38=1</formula>
    </cfRule>
  </conditionalFormatting>
  <conditionalFormatting sqref="G39">
    <cfRule type="expression" dxfId="163" priority="161">
      <formula>$T$39=1</formula>
    </cfRule>
  </conditionalFormatting>
  <conditionalFormatting sqref="G40">
    <cfRule type="expression" dxfId="162" priority="160">
      <formula>$T$40=1</formula>
    </cfRule>
  </conditionalFormatting>
  <conditionalFormatting sqref="G41">
    <cfRule type="expression" dxfId="161" priority="159">
      <formula>$T$41=1</formula>
    </cfRule>
  </conditionalFormatting>
  <conditionalFormatting sqref="G42">
    <cfRule type="expression" dxfId="160" priority="158">
      <formula>$T$42=1</formula>
    </cfRule>
  </conditionalFormatting>
  <conditionalFormatting sqref="G43">
    <cfRule type="expression" dxfId="159" priority="157">
      <formula>$T$43=1</formula>
    </cfRule>
  </conditionalFormatting>
  <conditionalFormatting sqref="G44">
    <cfRule type="expression" dxfId="158" priority="156">
      <formula>$T$44=1</formula>
    </cfRule>
  </conditionalFormatting>
  <conditionalFormatting sqref="I12:J12">
    <cfRule type="expression" dxfId="157" priority="155">
      <formula>$W$12=0</formula>
    </cfRule>
  </conditionalFormatting>
  <conditionalFormatting sqref="I15:J15">
    <cfRule type="expression" dxfId="156" priority="154">
      <formula>$W$15=0</formula>
    </cfRule>
  </conditionalFormatting>
  <conditionalFormatting sqref="I16:J16">
    <cfRule type="expression" dxfId="155" priority="153">
      <formula>$W$16=0</formula>
    </cfRule>
  </conditionalFormatting>
  <conditionalFormatting sqref="I17:J17">
    <cfRule type="expression" dxfId="154" priority="152">
      <formula>$W$17=0</formula>
    </cfRule>
  </conditionalFormatting>
  <conditionalFormatting sqref="I18:J18">
    <cfRule type="expression" dxfId="153" priority="151">
      <formula>$W$18=0</formula>
    </cfRule>
  </conditionalFormatting>
  <conditionalFormatting sqref="I19:J19">
    <cfRule type="expression" dxfId="152" priority="150">
      <formula>$W$19=0</formula>
    </cfRule>
  </conditionalFormatting>
  <conditionalFormatting sqref="I20:J20">
    <cfRule type="expression" dxfId="151" priority="149">
      <formula>$W$20=0</formula>
    </cfRule>
  </conditionalFormatting>
  <conditionalFormatting sqref="I21:J21">
    <cfRule type="expression" dxfId="150" priority="148">
      <formula>$W$21=0</formula>
    </cfRule>
  </conditionalFormatting>
  <conditionalFormatting sqref="I22:J22">
    <cfRule type="expression" dxfId="149" priority="147">
      <formula>$W$22=0</formula>
    </cfRule>
  </conditionalFormatting>
  <conditionalFormatting sqref="I23:J23">
    <cfRule type="expression" dxfId="148" priority="146">
      <formula>$W$23=0</formula>
    </cfRule>
  </conditionalFormatting>
  <conditionalFormatting sqref="I24:J24">
    <cfRule type="expression" dxfId="147" priority="145">
      <formula>$W$24=0</formula>
    </cfRule>
  </conditionalFormatting>
  <conditionalFormatting sqref="I25:J25">
    <cfRule type="expression" dxfId="146" priority="144">
      <formula>$W$25=0</formula>
    </cfRule>
  </conditionalFormatting>
  <conditionalFormatting sqref="I26:J26">
    <cfRule type="expression" dxfId="145" priority="143">
      <formula>$W$26=0</formula>
    </cfRule>
  </conditionalFormatting>
  <conditionalFormatting sqref="I27:J27">
    <cfRule type="expression" dxfId="144" priority="142">
      <formula>$W$27=0</formula>
    </cfRule>
  </conditionalFormatting>
  <conditionalFormatting sqref="I28:J28">
    <cfRule type="expression" dxfId="143" priority="141">
      <formula>$W$28=0</formula>
    </cfRule>
  </conditionalFormatting>
  <conditionalFormatting sqref="I29:J29">
    <cfRule type="expression" dxfId="142" priority="140">
      <formula>$W$29=0</formula>
    </cfRule>
  </conditionalFormatting>
  <conditionalFormatting sqref="I30:J30">
    <cfRule type="expression" dxfId="141" priority="139">
      <formula>$W$30=0</formula>
    </cfRule>
  </conditionalFormatting>
  <conditionalFormatting sqref="I31:J31">
    <cfRule type="expression" dxfId="140" priority="138">
      <formula>$W$31=0</formula>
    </cfRule>
  </conditionalFormatting>
  <conditionalFormatting sqref="I32:J32">
    <cfRule type="expression" dxfId="139" priority="137">
      <formula>$W$32=0</formula>
    </cfRule>
  </conditionalFormatting>
  <conditionalFormatting sqref="I33:J33">
    <cfRule type="expression" dxfId="138" priority="136">
      <formula>$W$33=0</formula>
    </cfRule>
  </conditionalFormatting>
  <conditionalFormatting sqref="I34:J34">
    <cfRule type="expression" dxfId="137" priority="135">
      <formula>$W$34=0</formula>
    </cfRule>
  </conditionalFormatting>
  <conditionalFormatting sqref="I35:J35">
    <cfRule type="expression" dxfId="136" priority="134">
      <formula>$W$35=0</formula>
    </cfRule>
  </conditionalFormatting>
  <conditionalFormatting sqref="I36:J36">
    <cfRule type="expression" dxfId="135" priority="133">
      <formula>$W$36=0</formula>
    </cfRule>
  </conditionalFormatting>
  <conditionalFormatting sqref="I37:J37">
    <cfRule type="expression" dxfId="134" priority="132">
      <formula>$W$37=0</formula>
    </cfRule>
  </conditionalFormatting>
  <conditionalFormatting sqref="I38:J38">
    <cfRule type="expression" dxfId="133" priority="131">
      <formula>$W$38=0</formula>
    </cfRule>
  </conditionalFormatting>
  <conditionalFormatting sqref="I39:J39">
    <cfRule type="expression" dxfId="132" priority="130">
      <formula>$W$39=0</formula>
    </cfRule>
  </conditionalFormatting>
  <conditionalFormatting sqref="I40:J40">
    <cfRule type="expression" dxfId="131" priority="129">
      <formula>$W$40=0</formula>
    </cfRule>
  </conditionalFormatting>
  <conditionalFormatting sqref="I41:J41">
    <cfRule type="expression" dxfId="130" priority="128">
      <formula>$W$41=0</formula>
    </cfRule>
  </conditionalFormatting>
  <conditionalFormatting sqref="I42:J42">
    <cfRule type="expression" dxfId="129" priority="127">
      <formula>$W$42=0</formula>
    </cfRule>
  </conditionalFormatting>
  <conditionalFormatting sqref="I43:J43">
    <cfRule type="expression" dxfId="128" priority="126">
      <formula>$W$43=0</formula>
    </cfRule>
  </conditionalFormatting>
  <conditionalFormatting sqref="I44:J44">
    <cfRule type="expression" dxfId="127" priority="125">
      <formula>$W$44=0</formula>
    </cfRule>
  </conditionalFormatting>
  <conditionalFormatting sqref="K13:L13">
    <cfRule type="expression" dxfId="126" priority="124">
      <formula>$X$13=0</formula>
    </cfRule>
  </conditionalFormatting>
  <conditionalFormatting sqref="K14:L14">
    <cfRule type="expression" dxfId="125" priority="123">
      <formula>$X$14=0</formula>
    </cfRule>
  </conditionalFormatting>
  <conditionalFormatting sqref="K15:L15">
    <cfRule type="expression" dxfId="124" priority="122">
      <formula>$X$15=0</formula>
    </cfRule>
  </conditionalFormatting>
  <conditionalFormatting sqref="K16:L16">
    <cfRule type="expression" dxfId="123" priority="121">
      <formula>$X$16=0</formula>
    </cfRule>
  </conditionalFormatting>
  <conditionalFormatting sqref="K17:L17">
    <cfRule type="expression" dxfId="122" priority="120">
      <formula>$X$17=0</formula>
    </cfRule>
  </conditionalFormatting>
  <conditionalFormatting sqref="K18:L18">
    <cfRule type="expression" dxfId="121" priority="119">
      <formula>$X$18=0</formula>
    </cfRule>
  </conditionalFormatting>
  <conditionalFormatting sqref="K19:L19">
    <cfRule type="expression" dxfId="120" priority="118">
      <formula>$X$19=0</formula>
    </cfRule>
  </conditionalFormatting>
  <conditionalFormatting sqref="K20:L20">
    <cfRule type="expression" dxfId="119" priority="117">
      <formula>$X$20=0</formula>
    </cfRule>
  </conditionalFormatting>
  <conditionalFormatting sqref="K21:L21">
    <cfRule type="expression" dxfId="118" priority="116">
      <formula>$X$21=0</formula>
    </cfRule>
  </conditionalFormatting>
  <conditionalFormatting sqref="K22:L22">
    <cfRule type="expression" dxfId="117" priority="115">
      <formula>$X$22=0</formula>
    </cfRule>
  </conditionalFormatting>
  <conditionalFormatting sqref="K23:L23">
    <cfRule type="expression" dxfId="116" priority="114">
      <formula>$X$23=0</formula>
    </cfRule>
  </conditionalFormatting>
  <conditionalFormatting sqref="K24:L24">
    <cfRule type="expression" dxfId="115" priority="113">
      <formula>$X$24=0</formula>
    </cfRule>
  </conditionalFormatting>
  <conditionalFormatting sqref="K25:L25">
    <cfRule type="expression" dxfId="114" priority="112">
      <formula>$X$25=0</formula>
    </cfRule>
  </conditionalFormatting>
  <conditionalFormatting sqref="K26:L26">
    <cfRule type="expression" dxfId="113" priority="111">
      <formula>$X$26=0</formula>
    </cfRule>
  </conditionalFormatting>
  <conditionalFormatting sqref="K27:L27">
    <cfRule type="expression" dxfId="112" priority="110">
      <formula>$X$27=0</formula>
    </cfRule>
  </conditionalFormatting>
  <conditionalFormatting sqref="K28:L28">
    <cfRule type="expression" dxfId="111" priority="109">
      <formula>$X$28=0</formula>
    </cfRule>
  </conditionalFormatting>
  <conditionalFormatting sqref="K29:L29">
    <cfRule type="expression" dxfId="110" priority="108">
      <formula>$X$29=0</formula>
    </cfRule>
  </conditionalFormatting>
  <conditionalFormatting sqref="K30:L30">
    <cfRule type="expression" dxfId="109" priority="107">
      <formula>$X$30=0</formula>
    </cfRule>
  </conditionalFormatting>
  <conditionalFormatting sqref="K31:L31">
    <cfRule type="expression" dxfId="108" priority="106">
      <formula>$X$31=0</formula>
    </cfRule>
  </conditionalFormatting>
  <conditionalFormatting sqref="K32:L32">
    <cfRule type="expression" dxfId="107" priority="105">
      <formula>$X$32=0</formula>
    </cfRule>
  </conditionalFormatting>
  <conditionalFormatting sqref="K33:L33">
    <cfRule type="expression" dxfId="106" priority="104">
      <formula>$X$33=0</formula>
    </cfRule>
  </conditionalFormatting>
  <conditionalFormatting sqref="K34:L34">
    <cfRule type="expression" dxfId="105" priority="103">
      <formula>$X$34=0</formula>
    </cfRule>
  </conditionalFormatting>
  <conditionalFormatting sqref="K35:L35">
    <cfRule type="expression" dxfId="104" priority="102">
      <formula>$X$35=0</formula>
    </cfRule>
  </conditionalFormatting>
  <conditionalFormatting sqref="K36:L36">
    <cfRule type="expression" dxfId="103" priority="101">
      <formula>$X$36=0</formula>
    </cfRule>
  </conditionalFormatting>
  <conditionalFormatting sqref="K37:L37">
    <cfRule type="expression" dxfId="102" priority="100">
      <formula>$X$37=0</formula>
    </cfRule>
  </conditionalFormatting>
  <conditionalFormatting sqref="K38:L38">
    <cfRule type="expression" dxfId="101" priority="99">
      <formula>$X$38=0</formula>
    </cfRule>
  </conditionalFormatting>
  <conditionalFormatting sqref="K39:L39">
    <cfRule type="expression" dxfId="100" priority="98">
      <formula>$X$39=0</formula>
    </cfRule>
  </conditionalFormatting>
  <conditionalFormatting sqref="K40:L40">
    <cfRule type="expression" dxfId="99" priority="97">
      <formula>$X$40=0</formula>
    </cfRule>
  </conditionalFormatting>
  <conditionalFormatting sqref="K41:L41">
    <cfRule type="expression" dxfId="98" priority="96">
      <formula>$X$41=0</formula>
    </cfRule>
  </conditionalFormatting>
  <conditionalFormatting sqref="K42:L42">
    <cfRule type="expression" dxfId="97" priority="95">
      <formula>$X$42=0</formula>
    </cfRule>
  </conditionalFormatting>
  <conditionalFormatting sqref="K43:L43">
    <cfRule type="expression" dxfId="96" priority="94">
      <formula>$X$43=0</formula>
    </cfRule>
  </conditionalFormatting>
  <conditionalFormatting sqref="K44:L44">
    <cfRule type="expression" dxfId="95" priority="93">
      <formula>$X$44=0</formula>
    </cfRule>
  </conditionalFormatting>
  <conditionalFormatting sqref="M13:N13">
    <cfRule type="expression" dxfId="94" priority="92">
      <formula>$Y$13=0</formula>
    </cfRule>
  </conditionalFormatting>
  <conditionalFormatting sqref="M14:N14">
    <cfRule type="expression" dxfId="93" priority="91">
      <formula>$Y$14=0</formula>
    </cfRule>
  </conditionalFormatting>
  <conditionalFormatting sqref="M15:N15">
    <cfRule type="expression" dxfId="92" priority="90">
      <formula>$Y$15=0</formula>
    </cfRule>
  </conditionalFormatting>
  <conditionalFormatting sqref="M16:N16">
    <cfRule type="expression" dxfId="91" priority="89">
      <formula>$Y$16=0</formula>
    </cfRule>
  </conditionalFormatting>
  <conditionalFormatting sqref="M17:N17">
    <cfRule type="expression" dxfId="90" priority="88">
      <formula>$Y$17=0</formula>
    </cfRule>
  </conditionalFormatting>
  <conditionalFormatting sqref="M18:N18">
    <cfRule type="expression" dxfId="89" priority="87">
      <formula>$Y$18=0</formula>
    </cfRule>
  </conditionalFormatting>
  <conditionalFormatting sqref="M19:N19">
    <cfRule type="expression" dxfId="88" priority="86">
      <formula>$Y$19=0</formula>
    </cfRule>
  </conditionalFormatting>
  <conditionalFormatting sqref="M20:N20">
    <cfRule type="expression" dxfId="87" priority="85">
      <formula>$Y$20=0</formula>
    </cfRule>
  </conditionalFormatting>
  <conditionalFormatting sqref="M21:N21">
    <cfRule type="expression" dxfId="86" priority="84">
      <formula>$Y$21=0</formula>
    </cfRule>
  </conditionalFormatting>
  <conditionalFormatting sqref="M22:N22">
    <cfRule type="expression" dxfId="85" priority="83">
      <formula>$Y$22=0</formula>
    </cfRule>
  </conditionalFormatting>
  <conditionalFormatting sqref="M23:N23">
    <cfRule type="expression" dxfId="84" priority="82">
      <formula>$Y$23=0</formula>
    </cfRule>
  </conditionalFormatting>
  <conditionalFormatting sqref="M24:N24">
    <cfRule type="expression" dxfId="83" priority="81">
      <formula>$Y$24=0</formula>
    </cfRule>
  </conditionalFormatting>
  <conditionalFormatting sqref="M25:N25">
    <cfRule type="expression" dxfId="82" priority="80">
      <formula>$Y$25=0</formula>
    </cfRule>
  </conditionalFormatting>
  <conditionalFormatting sqref="M26:N26">
    <cfRule type="expression" dxfId="81" priority="79">
      <formula>$Y$26=0</formula>
    </cfRule>
  </conditionalFormatting>
  <conditionalFormatting sqref="M27:N27">
    <cfRule type="expression" dxfId="80" priority="78">
      <formula>$Y$27=0</formula>
    </cfRule>
  </conditionalFormatting>
  <conditionalFormatting sqref="M28:N28">
    <cfRule type="expression" dxfId="79" priority="77">
      <formula>$Y$28=0</formula>
    </cfRule>
  </conditionalFormatting>
  <conditionalFormatting sqref="M29:N29">
    <cfRule type="expression" dxfId="78" priority="76">
      <formula>$Y$29=0</formula>
    </cfRule>
  </conditionalFormatting>
  <conditionalFormatting sqref="M30:N30">
    <cfRule type="expression" dxfId="77" priority="75">
      <formula>$Y$30=0</formula>
    </cfRule>
  </conditionalFormatting>
  <conditionalFormatting sqref="M31:N31">
    <cfRule type="expression" dxfId="76" priority="74">
      <formula>$Y$31=0</formula>
    </cfRule>
  </conditionalFormatting>
  <conditionalFormatting sqref="M32:N32">
    <cfRule type="expression" dxfId="75" priority="73">
      <formula>$Y$32=0</formula>
    </cfRule>
  </conditionalFormatting>
  <conditionalFormatting sqref="M33:N33">
    <cfRule type="expression" dxfId="74" priority="72">
      <formula>$Y$33=0</formula>
    </cfRule>
  </conditionalFormatting>
  <conditionalFormatting sqref="M34:N34">
    <cfRule type="expression" dxfId="73" priority="71">
      <formula>$Y$34=0</formula>
    </cfRule>
  </conditionalFormatting>
  <conditionalFormatting sqref="M35:N35">
    <cfRule type="expression" dxfId="72" priority="70">
      <formula>$Y$35=0</formula>
    </cfRule>
  </conditionalFormatting>
  <conditionalFormatting sqref="M36:N36">
    <cfRule type="expression" dxfId="71" priority="69">
      <formula>$Y$36=0</formula>
    </cfRule>
  </conditionalFormatting>
  <conditionalFormatting sqref="M37:N37">
    <cfRule type="expression" dxfId="70" priority="68">
      <formula>$Y$37=0</formula>
    </cfRule>
  </conditionalFormatting>
  <conditionalFormatting sqref="M38:N38">
    <cfRule type="expression" dxfId="69" priority="67">
      <formula>$Y$38=0</formula>
    </cfRule>
  </conditionalFormatting>
  <conditionalFormatting sqref="M39:N39">
    <cfRule type="expression" dxfId="68" priority="66">
      <formula>$Y$39=0</formula>
    </cfRule>
  </conditionalFormatting>
  <conditionalFormatting sqref="M40:N40">
    <cfRule type="expression" dxfId="67" priority="65">
      <formula>$Y$40=0</formula>
    </cfRule>
  </conditionalFormatting>
  <conditionalFormatting sqref="M41:N41">
    <cfRule type="expression" dxfId="66" priority="64">
      <formula>$Y$41=0</formula>
    </cfRule>
  </conditionalFormatting>
  <conditionalFormatting sqref="M42:N42">
    <cfRule type="expression" dxfId="65" priority="63">
      <formula>$Y$42=0</formula>
    </cfRule>
  </conditionalFormatting>
  <conditionalFormatting sqref="M43:N43">
    <cfRule type="expression" dxfId="64" priority="62">
      <formula>$Y$43=0</formula>
    </cfRule>
  </conditionalFormatting>
  <conditionalFormatting sqref="M44:N44">
    <cfRule type="expression" dxfId="63" priority="61">
      <formula>$Y$44=0</formula>
    </cfRule>
  </conditionalFormatting>
  <conditionalFormatting sqref="I45:J45">
    <cfRule type="expression" dxfId="62" priority="60">
      <formula>$W$45=0</formula>
    </cfRule>
  </conditionalFormatting>
  <conditionalFormatting sqref="I46:J46">
    <cfRule type="expression" dxfId="61" priority="59">
      <formula>$W$46=0</formula>
    </cfRule>
  </conditionalFormatting>
  <conditionalFormatting sqref="I47:J47">
    <cfRule type="expression" dxfId="60" priority="58">
      <formula>$W$47=0</formula>
    </cfRule>
  </conditionalFormatting>
  <conditionalFormatting sqref="I48:J48">
    <cfRule type="expression" dxfId="59" priority="57">
      <formula>$W$48=0</formula>
    </cfRule>
  </conditionalFormatting>
  <conditionalFormatting sqref="I49:J49">
    <cfRule type="expression" dxfId="58" priority="56">
      <formula>$W$49=0</formula>
    </cfRule>
  </conditionalFormatting>
  <conditionalFormatting sqref="I50:J50">
    <cfRule type="expression" dxfId="57" priority="55">
      <formula>$W$50=0</formula>
    </cfRule>
  </conditionalFormatting>
  <conditionalFormatting sqref="I51:J51">
    <cfRule type="expression" dxfId="56" priority="54">
      <formula>$W$51=0</formula>
    </cfRule>
  </conditionalFormatting>
  <conditionalFormatting sqref="I52:J52">
    <cfRule type="expression" dxfId="55" priority="53">
      <formula>$W$52=0</formula>
    </cfRule>
  </conditionalFormatting>
  <conditionalFormatting sqref="I53:J53">
    <cfRule type="expression" dxfId="54" priority="52">
      <formula>$W$53=0</formula>
    </cfRule>
  </conditionalFormatting>
  <conditionalFormatting sqref="I54:J54">
    <cfRule type="expression" dxfId="53" priority="51">
      <formula>$W$54=0</formula>
    </cfRule>
  </conditionalFormatting>
  <conditionalFormatting sqref="I55:J55">
    <cfRule type="expression" dxfId="52" priority="50">
      <formula>$W$55=0</formula>
    </cfRule>
  </conditionalFormatting>
  <conditionalFormatting sqref="I56:J56">
    <cfRule type="expression" dxfId="51" priority="49">
      <formula>$W$56=0</formula>
    </cfRule>
  </conditionalFormatting>
  <conditionalFormatting sqref="I57:J57">
    <cfRule type="expression" dxfId="50" priority="48">
      <formula>$W$57=0</formula>
    </cfRule>
  </conditionalFormatting>
  <conditionalFormatting sqref="I58:J58">
    <cfRule type="expression" dxfId="49" priority="47">
      <formula>$W$58=0</formula>
    </cfRule>
  </conditionalFormatting>
  <conditionalFormatting sqref="I59:J59">
    <cfRule type="expression" dxfId="48" priority="46">
      <formula>$W$59=0</formula>
    </cfRule>
  </conditionalFormatting>
  <conditionalFormatting sqref="K45:L45">
    <cfRule type="expression" dxfId="47" priority="45">
      <formula>$X$45=0</formula>
    </cfRule>
  </conditionalFormatting>
  <conditionalFormatting sqref="K46:L46">
    <cfRule type="expression" dxfId="46" priority="44">
      <formula>$X$46=0</formula>
    </cfRule>
  </conditionalFormatting>
  <conditionalFormatting sqref="K47:L47">
    <cfRule type="expression" dxfId="45" priority="43">
      <formula>$X$47=0</formula>
    </cfRule>
  </conditionalFormatting>
  <conditionalFormatting sqref="K48:L48">
    <cfRule type="expression" dxfId="44" priority="42">
      <formula>$X$48=0</formula>
    </cfRule>
  </conditionalFormatting>
  <conditionalFormatting sqref="K49:L49">
    <cfRule type="expression" dxfId="43" priority="41">
      <formula>$X$49=0</formula>
    </cfRule>
  </conditionalFormatting>
  <conditionalFormatting sqref="K50:L50">
    <cfRule type="expression" dxfId="42" priority="40">
      <formula>$X$50=0</formula>
    </cfRule>
  </conditionalFormatting>
  <conditionalFormatting sqref="K51:L51">
    <cfRule type="expression" dxfId="41" priority="39">
      <formula>$X$51=0</formula>
    </cfRule>
  </conditionalFormatting>
  <conditionalFormatting sqref="K52:L52">
    <cfRule type="expression" dxfId="40" priority="38">
      <formula>$X$52=0</formula>
    </cfRule>
  </conditionalFormatting>
  <conditionalFormatting sqref="K53:L53">
    <cfRule type="expression" dxfId="39" priority="37">
      <formula>$X$53=0</formula>
    </cfRule>
  </conditionalFormatting>
  <conditionalFormatting sqref="K54:L54">
    <cfRule type="expression" dxfId="38" priority="36">
      <formula>$X$54=0</formula>
    </cfRule>
  </conditionalFormatting>
  <conditionalFormatting sqref="K55:L55">
    <cfRule type="expression" dxfId="37" priority="35">
      <formula>$X$55=0</formula>
    </cfRule>
  </conditionalFormatting>
  <conditionalFormatting sqref="K56:L56">
    <cfRule type="expression" dxfId="36" priority="34">
      <formula>$X$56=0</formula>
    </cfRule>
  </conditionalFormatting>
  <conditionalFormatting sqref="K57:L57">
    <cfRule type="expression" dxfId="35" priority="33">
      <formula>$X$57=0</formula>
    </cfRule>
  </conditionalFormatting>
  <conditionalFormatting sqref="K58:L58">
    <cfRule type="expression" dxfId="34" priority="32">
      <formula>$X$58=0</formula>
    </cfRule>
  </conditionalFormatting>
  <conditionalFormatting sqref="K59:L59">
    <cfRule type="expression" dxfId="33" priority="31">
      <formula>$X$59=0</formula>
    </cfRule>
  </conditionalFormatting>
  <conditionalFormatting sqref="M45:N45">
    <cfRule type="expression" dxfId="32" priority="30">
      <formula>$Y$45=0</formula>
    </cfRule>
  </conditionalFormatting>
  <conditionalFormatting sqref="M46:N46">
    <cfRule type="expression" dxfId="31" priority="29">
      <formula>$Y$46=0</formula>
    </cfRule>
  </conditionalFormatting>
  <conditionalFormatting sqref="M47:N47">
    <cfRule type="expression" dxfId="30" priority="28">
      <formula>$Y$47=0</formula>
    </cfRule>
  </conditionalFormatting>
  <conditionalFormatting sqref="M48:N48">
    <cfRule type="expression" dxfId="29" priority="27">
      <formula>$Y$48=0</formula>
    </cfRule>
  </conditionalFormatting>
  <conditionalFormatting sqref="M49:N49">
    <cfRule type="expression" dxfId="28" priority="26">
      <formula>$Y$49=0</formula>
    </cfRule>
  </conditionalFormatting>
  <conditionalFormatting sqref="M50:N50">
    <cfRule type="expression" dxfId="27" priority="25">
      <formula>$Y$50=0</formula>
    </cfRule>
  </conditionalFormatting>
  <conditionalFormatting sqref="M51:N51">
    <cfRule type="expression" dxfId="26" priority="24">
      <formula>$Y$51=0</formula>
    </cfRule>
  </conditionalFormatting>
  <conditionalFormatting sqref="M52:N52">
    <cfRule type="expression" dxfId="25" priority="23">
      <formula>$Y$52=0</formula>
    </cfRule>
  </conditionalFormatting>
  <conditionalFormatting sqref="M53:N53">
    <cfRule type="expression" dxfId="24" priority="22">
      <formula>$Y$53=0</formula>
    </cfRule>
  </conditionalFormatting>
  <conditionalFormatting sqref="M54:N54">
    <cfRule type="expression" dxfId="23" priority="21">
      <formula>$Y$54=0</formula>
    </cfRule>
  </conditionalFormatting>
  <conditionalFormatting sqref="M55:N55">
    <cfRule type="expression" dxfId="22" priority="20">
      <formula>$Y$55=0</formula>
    </cfRule>
  </conditionalFormatting>
  <conditionalFormatting sqref="M56:N56">
    <cfRule type="expression" dxfId="21" priority="19">
      <formula>$Y$56=0</formula>
    </cfRule>
  </conditionalFormatting>
  <conditionalFormatting sqref="M57:N57">
    <cfRule type="expression" dxfId="20" priority="18">
      <formula>$Y$57=0</formula>
    </cfRule>
  </conditionalFormatting>
  <conditionalFormatting sqref="M58:N58">
    <cfRule type="expression" dxfId="19" priority="17">
      <formula>$Y$58=0</formula>
    </cfRule>
  </conditionalFormatting>
  <conditionalFormatting sqref="M59:N59">
    <cfRule type="expression" dxfId="18" priority="16">
      <formula>$Y$59=0</formula>
    </cfRule>
  </conditionalFormatting>
  <conditionalFormatting sqref="G45">
    <cfRule type="expression" dxfId="17" priority="15">
      <formula>$T$45=1</formula>
    </cfRule>
  </conditionalFormatting>
  <conditionalFormatting sqref="G46">
    <cfRule type="expression" dxfId="16" priority="14">
      <formula>$T$46=1</formula>
    </cfRule>
  </conditionalFormatting>
  <conditionalFormatting sqref="G47">
    <cfRule type="expression" dxfId="15" priority="13">
      <formula>$T$47=1</formula>
    </cfRule>
  </conditionalFormatting>
  <conditionalFormatting sqref="G48">
    <cfRule type="expression" dxfId="14" priority="12">
      <formula>$T$48=1</formula>
    </cfRule>
  </conditionalFormatting>
  <conditionalFormatting sqref="G49">
    <cfRule type="expression" dxfId="13" priority="11">
      <formula>$T$49=1</formula>
    </cfRule>
  </conditionalFormatting>
  <conditionalFormatting sqref="G50">
    <cfRule type="expression" dxfId="12" priority="10">
      <formula>$T$50=1</formula>
    </cfRule>
  </conditionalFormatting>
  <conditionalFormatting sqref="G51">
    <cfRule type="expression" dxfId="11" priority="9">
      <formula>$T$51=1</formula>
    </cfRule>
  </conditionalFormatting>
  <conditionalFormatting sqref="G52">
    <cfRule type="expression" dxfId="10" priority="8">
      <formula>$T$52=1</formula>
    </cfRule>
  </conditionalFormatting>
  <conditionalFormatting sqref="G53">
    <cfRule type="expression" dxfId="9" priority="7">
      <formula>$T$53=1</formula>
    </cfRule>
  </conditionalFormatting>
  <conditionalFormatting sqref="G54">
    <cfRule type="expression" dxfId="8" priority="6">
      <formula>$T$54=1</formula>
    </cfRule>
  </conditionalFormatting>
  <conditionalFormatting sqref="G55">
    <cfRule type="expression" dxfId="7" priority="5">
      <formula>$T$55=1</formula>
    </cfRule>
  </conditionalFormatting>
  <conditionalFormatting sqref="G56">
    <cfRule type="expression" dxfId="6" priority="4">
      <formula>$T$56=1</formula>
    </cfRule>
  </conditionalFormatting>
  <conditionalFormatting sqref="G57">
    <cfRule type="expression" dxfId="5" priority="3">
      <formula>$T$57=1</formula>
    </cfRule>
  </conditionalFormatting>
  <conditionalFormatting sqref="G58">
    <cfRule type="expression" dxfId="4" priority="2">
      <formula>$T$58=1</formula>
    </cfRule>
  </conditionalFormatting>
  <conditionalFormatting sqref="G59">
    <cfRule type="expression" dxfId="3" priority="1">
      <formula>$T$59=1</formula>
    </cfRule>
  </conditionalFormatting>
  <dataValidations count="7">
    <dataValidation type="list" allowBlank="1" showInputMessage="1" showErrorMessage="1" sqref="G12:G59">
      <formula1>"一般,小学生以下,添い寝"</formula1>
    </dataValidation>
    <dataValidation type="list" allowBlank="1" showInputMessage="1" showErrorMessage="1" sqref="E12:E64 F60:F64">
      <formula1>"男性,女性"</formula1>
    </dataValidation>
    <dataValidation type="list" allowBlank="1" showInputMessage="1" showErrorMessage="1" sqref="G60:G64">
      <formula1>"おとな,こども"</formula1>
    </dataValidation>
    <dataValidation type="list" allowBlank="1" showInputMessage="1" showErrorMessage="1" sqref="K12:K64 I12:I64 M12:M64">
      <formula1>"A,B,C,D"</formula1>
    </dataValidation>
    <dataValidation type="list" allowBlank="1" showInputMessage="1" showErrorMessage="1" sqref="N60:N64">
      <formula1>"１泊２食,１泊朝食"</formula1>
    </dataValidation>
    <dataValidation type="list" allowBlank="1" showInputMessage="1" showErrorMessage="1" sqref="H12:H64">
      <formula1>"４日～３泊,４日～２泊,５日～２泊,４日～１泊,５日～１泊,６日～１泊"</formula1>
    </dataValidation>
    <dataValidation type="list" allowBlank="1" showInputMessage="1" showErrorMessage="1" sqref="J12:J16 L12:L14 N12:N59 J17:J64 L15:L64">
      <formula1>"夕食朝食,朝食のみ"</formula1>
    </dataValidation>
  </dataValidations>
  <pageMargins left="0.23622047244094491" right="0.23622047244094491" top="0.74803149606299213" bottom="0.74803149606299213" header="0.31496062992125984" footer="0.31496062992125984"/>
  <pageSetup paperSize="9" scale="89" orientation="landscape" verticalDpi="0" r:id="rId1"/>
  <rowBreaks count="2" manualBreakCount="2">
    <brk id="29" max="10" man="1"/>
    <brk id="4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4"/>
  <sheetViews>
    <sheetView zoomScaleNormal="100" workbookViewId="0">
      <pane ySplit="11" topLeftCell="A12" activePane="bottomLeft" state="frozen"/>
      <selection pane="bottomLeft" activeCell="E15" sqref="E15"/>
    </sheetView>
  </sheetViews>
  <sheetFormatPr defaultColWidth="9" defaultRowHeight="18" customHeight="1" x14ac:dyDescent="0.15"/>
  <cols>
    <col min="1" max="1" width="4.625" style="20" customWidth="1"/>
    <col min="2" max="3" width="13.625" style="20" customWidth="1"/>
    <col min="4" max="6" width="7.625" style="20" customWidth="1"/>
    <col min="7" max="7" width="7.625" style="38" customWidth="1"/>
    <col min="8" max="8" width="10.625" style="20" customWidth="1"/>
    <col min="9" max="14" width="10.125" style="20" customWidth="1"/>
    <col min="15" max="15" width="11.5" style="20" customWidth="1"/>
    <col min="16" max="16" width="25.625" style="20" customWidth="1"/>
    <col min="17" max="17" width="9" style="20"/>
    <col min="18" max="18" width="11.375" style="20" hidden="1" customWidth="1"/>
    <col min="19" max="31" width="0" style="20" hidden="1" customWidth="1"/>
    <col min="32" max="32" width="9.25" style="20" hidden="1" customWidth="1"/>
    <col min="33" max="37" width="0" style="20" hidden="1" customWidth="1"/>
    <col min="38" max="38" width="9.25" style="20" hidden="1" customWidth="1"/>
    <col min="39" max="44" width="0" style="20" hidden="1" customWidth="1"/>
    <col min="45" max="54" width="0" style="38" hidden="1" customWidth="1"/>
    <col min="55" max="56" width="9" style="38" hidden="1" customWidth="1"/>
    <col min="57" max="16384" width="9" style="20"/>
  </cols>
  <sheetData>
    <row r="1" spans="1:56" ht="18" customHeight="1" x14ac:dyDescent="0.15">
      <c r="A1" s="123" t="s">
        <v>101</v>
      </c>
      <c r="B1" s="124"/>
      <c r="C1" s="111" t="s">
        <v>100</v>
      </c>
      <c r="D1" s="111"/>
      <c r="E1" s="111"/>
      <c r="F1" s="130" t="s">
        <v>52</v>
      </c>
      <c r="G1" s="130"/>
      <c r="H1" s="130"/>
      <c r="I1" s="130"/>
      <c r="J1" s="130"/>
      <c r="K1" s="130"/>
      <c r="L1" s="130"/>
      <c r="M1" s="130"/>
      <c r="N1" s="130"/>
      <c r="O1" s="130"/>
      <c r="P1" s="131"/>
    </row>
    <row r="2" spans="1:56" ht="18" customHeight="1" x14ac:dyDescent="0.15">
      <c r="A2" s="125"/>
      <c r="B2" s="126"/>
      <c r="C2" s="112"/>
      <c r="D2" s="112"/>
      <c r="E2" s="112"/>
      <c r="F2" s="132"/>
      <c r="G2" s="132"/>
      <c r="H2" s="132"/>
      <c r="I2" s="132"/>
      <c r="J2" s="132"/>
      <c r="K2" s="132"/>
      <c r="L2" s="132"/>
      <c r="M2" s="132"/>
      <c r="N2" s="132"/>
      <c r="O2" s="132"/>
      <c r="P2" s="133"/>
    </row>
    <row r="3" spans="1:56" ht="18" customHeight="1" x14ac:dyDescent="0.15">
      <c r="A3" s="103"/>
      <c r="B3" s="39" t="s">
        <v>29</v>
      </c>
      <c r="C3" s="39" t="s">
        <v>30</v>
      </c>
      <c r="D3" s="40" t="s">
        <v>31</v>
      </c>
      <c r="E3" s="40" t="s">
        <v>32</v>
      </c>
      <c r="F3" s="114" t="s">
        <v>80</v>
      </c>
      <c r="G3" s="116"/>
      <c r="H3" s="114" t="s">
        <v>49</v>
      </c>
      <c r="I3" s="115"/>
      <c r="J3" s="115"/>
      <c r="K3" s="116"/>
      <c r="L3" s="114" t="s">
        <v>5</v>
      </c>
      <c r="M3" s="115"/>
      <c r="N3" s="115"/>
      <c r="O3" s="115"/>
      <c r="P3" s="127"/>
    </row>
    <row r="4" spans="1:56" ht="18" customHeight="1" x14ac:dyDescent="0.15">
      <c r="A4" s="103"/>
      <c r="B4" s="134">
        <f>宿泊申込!B4</f>
        <v>0</v>
      </c>
      <c r="C4" s="90">
        <f>宿泊申込!C4</f>
        <v>0</v>
      </c>
      <c r="D4" s="90">
        <f>宿泊申込!D4</f>
        <v>0</v>
      </c>
      <c r="E4" s="90">
        <f>宿泊申込!E4</f>
        <v>0</v>
      </c>
      <c r="F4" s="117">
        <f>宿泊申込!F4</f>
        <v>0</v>
      </c>
      <c r="G4" s="119"/>
      <c r="H4" s="117">
        <f>宿泊申込!H4</f>
        <v>0</v>
      </c>
      <c r="I4" s="118"/>
      <c r="J4" s="118"/>
      <c r="K4" s="119"/>
      <c r="L4" s="117"/>
      <c r="M4" s="118"/>
      <c r="N4" s="118"/>
      <c r="O4" s="118"/>
      <c r="P4" s="128"/>
    </row>
    <row r="5" spans="1:56" ht="18" customHeight="1" x14ac:dyDescent="0.15">
      <c r="A5" s="103"/>
      <c r="B5" s="134"/>
      <c r="C5" s="90"/>
      <c r="D5" s="90"/>
      <c r="E5" s="90"/>
      <c r="F5" s="120"/>
      <c r="G5" s="122"/>
      <c r="H5" s="120"/>
      <c r="I5" s="121"/>
      <c r="J5" s="121"/>
      <c r="K5" s="122"/>
      <c r="L5" s="120"/>
      <c r="M5" s="121"/>
      <c r="N5" s="121"/>
      <c r="O5" s="121"/>
      <c r="P5" s="129"/>
    </row>
    <row r="6" spans="1:56" ht="18" customHeight="1" x14ac:dyDescent="0.15">
      <c r="A6" s="103" t="s">
        <v>50</v>
      </c>
      <c r="B6" s="17" t="s">
        <v>51</v>
      </c>
      <c r="C6" s="69">
        <f>宿泊申込!C6</f>
        <v>0</v>
      </c>
      <c r="D6" s="69"/>
      <c r="E6" s="69"/>
      <c r="F6" s="69"/>
      <c r="G6" s="69"/>
      <c r="H6" s="69"/>
      <c r="I6" s="69"/>
      <c r="J6" s="69"/>
      <c r="K6" s="69"/>
      <c r="L6" s="69"/>
      <c r="M6" s="69"/>
      <c r="N6" s="70"/>
      <c r="O6" s="106" t="s">
        <v>53</v>
      </c>
      <c r="P6" s="66">
        <f>SUM(O15:O59)</f>
        <v>0</v>
      </c>
    </row>
    <row r="7" spans="1:56" ht="18" customHeight="1" x14ac:dyDescent="0.15">
      <c r="A7" s="103"/>
      <c r="B7" s="71">
        <f>宿泊申込!B7</f>
        <v>0</v>
      </c>
      <c r="C7" s="72"/>
      <c r="D7" s="72"/>
      <c r="E7" s="72"/>
      <c r="F7" s="72"/>
      <c r="G7" s="72"/>
      <c r="H7" s="72"/>
      <c r="I7" s="72"/>
      <c r="J7" s="72"/>
      <c r="K7" s="72"/>
      <c r="L7" s="72"/>
      <c r="M7" s="72"/>
      <c r="N7" s="73"/>
      <c r="O7" s="106"/>
      <c r="P7" s="67"/>
    </row>
    <row r="8" spans="1:56" ht="18" customHeight="1" x14ac:dyDescent="0.15">
      <c r="A8" s="104"/>
      <c r="B8" s="71"/>
      <c r="C8" s="72"/>
      <c r="D8" s="72"/>
      <c r="E8" s="72"/>
      <c r="F8" s="72"/>
      <c r="G8" s="72"/>
      <c r="H8" s="72"/>
      <c r="I8" s="72"/>
      <c r="J8" s="72"/>
      <c r="K8" s="72"/>
      <c r="L8" s="72"/>
      <c r="M8" s="72"/>
      <c r="N8" s="73"/>
      <c r="O8" s="107"/>
      <c r="P8" s="67"/>
    </row>
    <row r="9" spans="1:56" ht="18" customHeight="1" thickBot="1" x14ac:dyDescent="0.2">
      <c r="A9" s="105"/>
      <c r="B9" s="74"/>
      <c r="C9" s="75"/>
      <c r="D9" s="75"/>
      <c r="E9" s="75"/>
      <c r="F9" s="75"/>
      <c r="G9" s="75"/>
      <c r="H9" s="75"/>
      <c r="I9" s="75"/>
      <c r="J9" s="75"/>
      <c r="K9" s="75"/>
      <c r="L9" s="75"/>
      <c r="M9" s="75"/>
      <c r="N9" s="76"/>
      <c r="O9" s="108"/>
      <c r="P9" s="68"/>
    </row>
    <row r="10" spans="1:56" ht="18" customHeight="1" x14ac:dyDescent="0.15">
      <c r="A10" s="109" t="s">
        <v>28</v>
      </c>
      <c r="B10" s="55" t="s">
        <v>29</v>
      </c>
      <c r="C10" s="55" t="s">
        <v>30</v>
      </c>
      <c r="D10" s="55" t="s">
        <v>31</v>
      </c>
      <c r="E10" s="55" t="s">
        <v>32</v>
      </c>
      <c r="F10" s="53" t="s">
        <v>78</v>
      </c>
      <c r="G10" s="57" t="s">
        <v>102</v>
      </c>
      <c r="H10" s="53" t="s">
        <v>82</v>
      </c>
      <c r="I10" s="80" t="s">
        <v>85</v>
      </c>
      <c r="J10" s="113"/>
      <c r="K10" s="113"/>
      <c r="L10" s="113"/>
      <c r="M10" s="113"/>
      <c r="N10" s="81"/>
      <c r="O10" s="55" t="s">
        <v>35</v>
      </c>
      <c r="P10" s="59" t="s">
        <v>5</v>
      </c>
      <c r="T10" s="52" t="s">
        <v>86</v>
      </c>
      <c r="U10" s="52"/>
      <c r="V10" s="52" t="s">
        <v>88</v>
      </c>
      <c r="W10" s="52"/>
      <c r="X10" s="52" t="s">
        <v>87</v>
      </c>
      <c r="Y10" s="52"/>
      <c r="Z10" s="52" t="s">
        <v>89</v>
      </c>
      <c r="AA10" s="52"/>
      <c r="AB10" s="20" t="s">
        <v>90</v>
      </c>
      <c r="AC10" s="20" t="s">
        <v>91</v>
      </c>
      <c r="AD10" s="20" t="s">
        <v>36</v>
      </c>
      <c r="AF10" s="47"/>
      <c r="AG10" s="47"/>
      <c r="AH10" s="47"/>
      <c r="AI10" s="47"/>
      <c r="AJ10" s="47"/>
      <c r="AK10" s="47"/>
      <c r="AL10" s="20" t="s">
        <v>98</v>
      </c>
      <c r="AM10" s="20">
        <v>511</v>
      </c>
      <c r="AN10" s="20">
        <v>512</v>
      </c>
      <c r="AO10" s="20">
        <v>521</v>
      </c>
      <c r="AP10" s="20">
        <v>522</v>
      </c>
      <c r="AQ10" s="20">
        <v>611</v>
      </c>
      <c r="AR10" s="20">
        <v>612</v>
      </c>
      <c r="AS10" s="38">
        <v>511</v>
      </c>
      <c r="AT10" s="38">
        <v>512</v>
      </c>
      <c r="AU10" s="38">
        <v>521</v>
      </c>
      <c r="AV10" s="38">
        <v>522</v>
      </c>
      <c r="AW10" s="38">
        <v>611</v>
      </c>
      <c r="AX10" s="38">
        <v>612</v>
      </c>
      <c r="AY10" s="38">
        <v>511</v>
      </c>
      <c r="AZ10" s="38">
        <v>512</v>
      </c>
      <c r="BA10" s="38">
        <v>521</v>
      </c>
      <c r="BB10" s="38">
        <v>522</v>
      </c>
      <c r="BC10" s="38">
        <v>611</v>
      </c>
      <c r="BD10" s="38">
        <v>612</v>
      </c>
    </row>
    <row r="11" spans="1:56" ht="18" customHeight="1" thickBot="1" x14ac:dyDescent="0.2">
      <c r="A11" s="110"/>
      <c r="B11" s="56"/>
      <c r="C11" s="56"/>
      <c r="D11" s="56"/>
      <c r="E11" s="56"/>
      <c r="F11" s="54"/>
      <c r="G11" s="58"/>
      <c r="H11" s="54"/>
      <c r="I11" s="29" t="s">
        <v>86</v>
      </c>
      <c r="J11" s="29" t="s">
        <v>88</v>
      </c>
      <c r="K11" s="29" t="s">
        <v>87</v>
      </c>
      <c r="L11" s="29" t="s">
        <v>89</v>
      </c>
      <c r="M11" s="29" t="s">
        <v>90</v>
      </c>
      <c r="N11" s="29" t="s">
        <v>91</v>
      </c>
      <c r="O11" s="56"/>
      <c r="P11" s="60"/>
      <c r="S11" s="20" t="s">
        <v>98</v>
      </c>
      <c r="T11" s="20" t="s">
        <v>95</v>
      </c>
      <c r="U11" s="20" t="s">
        <v>96</v>
      </c>
      <c r="V11" s="20" t="s">
        <v>97</v>
      </c>
      <c r="W11" s="20" t="s">
        <v>96</v>
      </c>
      <c r="X11" s="20" t="s">
        <v>95</v>
      </c>
      <c r="Y11" s="20" t="s">
        <v>96</v>
      </c>
      <c r="Z11" s="20" t="s">
        <v>97</v>
      </c>
      <c r="AA11" s="20" t="s">
        <v>96</v>
      </c>
      <c r="AB11" s="20" t="s">
        <v>95</v>
      </c>
      <c r="AC11" s="20" t="s">
        <v>96</v>
      </c>
      <c r="AE11" s="20" t="s">
        <v>99</v>
      </c>
      <c r="AF11" s="20">
        <v>511</v>
      </c>
      <c r="AG11" s="20">
        <v>512</v>
      </c>
      <c r="AH11" s="20">
        <v>521</v>
      </c>
      <c r="AI11" s="20">
        <v>522</v>
      </c>
      <c r="AJ11" s="20">
        <v>611</v>
      </c>
      <c r="AK11" s="20">
        <v>612</v>
      </c>
      <c r="AL11" s="7">
        <v>700</v>
      </c>
      <c r="AM11" s="7">
        <v>500</v>
      </c>
      <c r="AN11" s="7">
        <v>500</v>
      </c>
      <c r="AO11" s="7">
        <v>500</v>
      </c>
      <c r="AP11" s="7">
        <v>500</v>
      </c>
      <c r="AQ11" s="7">
        <v>500</v>
      </c>
      <c r="AR11" s="7">
        <v>500</v>
      </c>
      <c r="AS11" s="7">
        <v>300</v>
      </c>
      <c r="AT11" s="7">
        <v>300</v>
      </c>
      <c r="AU11" s="7">
        <v>300</v>
      </c>
      <c r="AV11" s="7">
        <v>300</v>
      </c>
      <c r="AW11" s="7">
        <v>300</v>
      </c>
      <c r="AX11" s="7">
        <v>300</v>
      </c>
      <c r="AY11" s="7">
        <v>0</v>
      </c>
      <c r="AZ11" s="7">
        <v>0</v>
      </c>
      <c r="BA11" s="7">
        <v>0</v>
      </c>
      <c r="BB11" s="7">
        <v>0</v>
      </c>
      <c r="BC11" s="7">
        <v>0</v>
      </c>
      <c r="BD11" s="7">
        <v>0</v>
      </c>
    </row>
    <row r="12" spans="1:56" ht="18" customHeight="1" x14ac:dyDescent="0.15">
      <c r="A12" s="18" t="s">
        <v>42</v>
      </c>
      <c r="B12" s="35" t="s">
        <v>43</v>
      </c>
      <c r="C12" s="35" t="s">
        <v>44</v>
      </c>
      <c r="D12" s="34">
        <v>44</v>
      </c>
      <c r="E12" s="34" t="s">
        <v>45</v>
      </c>
      <c r="F12" s="35" t="s">
        <v>79</v>
      </c>
      <c r="G12" s="35" t="s">
        <v>54</v>
      </c>
      <c r="H12" s="35" t="s">
        <v>83</v>
      </c>
      <c r="I12" s="35" t="s">
        <v>92</v>
      </c>
      <c r="J12" s="35" t="s">
        <v>84</v>
      </c>
      <c r="K12" s="35" t="s">
        <v>84</v>
      </c>
      <c r="L12" s="35" t="s">
        <v>93</v>
      </c>
      <c r="M12" s="35" t="s">
        <v>84</v>
      </c>
      <c r="N12" s="35" t="s">
        <v>94</v>
      </c>
      <c r="O12" s="36">
        <f>R12*AD12</f>
        <v>2200</v>
      </c>
      <c r="P12" s="37"/>
      <c r="R12" s="8">
        <f>SUM(AE12:AK12)</f>
        <v>2200</v>
      </c>
      <c r="S12" s="20">
        <f>IF(H12="利用する",1,0)</f>
        <v>1</v>
      </c>
      <c r="T12" s="38">
        <f>IF(I12="安比高原駅乗車",IF(G12="一般",1,IF(G12="小学生",3,IF(G12="未就学児",7,0))),0)</f>
        <v>1</v>
      </c>
      <c r="U12" s="38">
        <f>IF(I12="会場前乗車",IF(G12="一般",1,IF(G12="小学生",3,IF(G12="未就学児",7,0))),0)</f>
        <v>0</v>
      </c>
      <c r="V12" s="38">
        <f>IF(J12="ザイラー前乗車",IF(G12="一般",1,IF(G12="小学生",3,IF(G12="未就学児",7,0))),0)</f>
        <v>0</v>
      </c>
      <c r="W12" s="38">
        <f>IF(J12="会場前乗車",IF(G12="一般",1,IF(G12="小学生",3,IF(G12="未就学児",7,0))),0)</f>
        <v>0</v>
      </c>
      <c r="X12" s="38">
        <f>IF(K12="安比高原駅乗車",IF(G12="一般",1,IF(G12="小学生",3,IF(G12="未就学児",7,0))),0)</f>
        <v>0</v>
      </c>
      <c r="Y12" s="38">
        <f>IF(K12="会場前乗車",IF(G12="一般",1,IF(G12="小学生",3,IF(G12="未就学児",7,0))),0)</f>
        <v>0</v>
      </c>
      <c r="Z12" s="38">
        <f>IF(L12="ザイラー前乗車",IF(G12="一般",1,IF(G12="小学生",3,IF(G12="未就学児",7,0))),0)</f>
        <v>1</v>
      </c>
      <c r="AA12" s="38">
        <f>IF(L12="会場前乗車",IF(G12="一般",1,IF(G12="小学生",3,IF(G12="未就学児",7,0))),0)</f>
        <v>0</v>
      </c>
      <c r="AB12" s="38">
        <f>IF(M12="安比高原駅乗車",IF(G12="一般",1,IF(G12="小学生",3,IF(G12="未就学児",7,0))),0)</f>
        <v>0</v>
      </c>
      <c r="AC12" s="38">
        <f>IF(N12="会場前乗車",IF(G12="一般",1,IF(G12="小学生",3,IF(G12="未就学児",7,0))),0)</f>
        <v>1</v>
      </c>
      <c r="AD12" s="20">
        <f>IF(B12="",0,IF(C12="",0,IF(D12="",0,IF(G12="",0,1))))</f>
        <v>1</v>
      </c>
      <c r="AE12" s="7">
        <f>IF(S12=1,AL12,0)</f>
        <v>700</v>
      </c>
      <c r="AF12" s="7">
        <f>IF(SUM(T12:U12)=1,AM12,IF(SUM(T12:U12)=3,AS12,IF(SUM(T12:U12)=7,AY12,0)))</f>
        <v>500</v>
      </c>
      <c r="AG12" s="7">
        <f>IF(SUM(V12:W12)=1,AN12,IF(SUM(V12:W12)=3,AT12,IF(SUM(V12:W12)=7,AZ12,0)))</f>
        <v>0</v>
      </c>
      <c r="AH12" s="7">
        <f>IF(SUM(X12:Y12)=1,AO12,IF(SUM(X12:Y12)=3,AU12,IF(SUM(X12:Y12)=7,BA12,0)))</f>
        <v>0</v>
      </c>
      <c r="AI12" s="7">
        <f>IF(SUM(Z12:AA12)=1,AP12,IF(SUM(Z12:AA12)=3,AV12,IF(SUM(Z12:AA12)=7,BB12,0)))</f>
        <v>500</v>
      </c>
      <c r="AJ12" s="7">
        <f>IF(AB12=1,AQ12,IF(AB12=3,AW12,IF(AB12=7,BC12,0)))</f>
        <v>0</v>
      </c>
      <c r="AK12" s="7">
        <f>IF(AC12=1,AR12,IF(AC12=3,AX12,IF(AC12=7,BD12,0)))</f>
        <v>500</v>
      </c>
      <c r="AL12" s="7">
        <f>AL11</f>
        <v>700</v>
      </c>
      <c r="AM12" s="7">
        <f t="shared" ref="AM12:AR14" si="0">AM11</f>
        <v>500</v>
      </c>
      <c r="AN12" s="7">
        <f t="shared" si="0"/>
        <v>500</v>
      </c>
      <c r="AO12" s="7">
        <f t="shared" si="0"/>
        <v>500</v>
      </c>
      <c r="AP12" s="7">
        <f t="shared" si="0"/>
        <v>500</v>
      </c>
      <c r="AQ12" s="7">
        <f t="shared" si="0"/>
        <v>500</v>
      </c>
      <c r="AR12" s="7">
        <f t="shared" si="0"/>
        <v>500</v>
      </c>
      <c r="AS12" s="7">
        <f t="shared" ref="AS12:BD12" si="1">AS11</f>
        <v>300</v>
      </c>
      <c r="AT12" s="7">
        <f t="shared" si="1"/>
        <v>300</v>
      </c>
      <c r="AU12" s="7">
        <f t="shared" si="1"/>
        <v>300</v>
      </c>
      <c r="AV12" s="7">
        <f t="shared" si="1"/>
        <v>300</v>
      </c>
      <c r="AW12" s="7">
        <f t="shared" si="1"/>
        <v>300</v>
      </c>
      <c r="AX12" s="7">
        <f t="shared" si="1"/>
        <v>300</v>
      </c>
      <c r="AY12" s="7">
        <f t="shared" si="1"/>
        <v>0</v>
      </c>
      <c r="AZ12" s="7">
        <f t="shared" si="1"/>
        <v>0</v>
      </c>
      <c r="BA12" s="7">
        <f t="shared" si="1"/>
        <v>0</v>
      </c>
      <c r="BB12" s="7">
        <f t="shared" si="1"/>
        <v>0</v>
      </c>
      <c r="BC12" s="7">
        <f t="shared" si="1"/>
        <v>0</v>
      </c>
      <c r="BD12" s="7">
        <f t="shared" si="1"/>
        <v>0</v>
      </c>
    </row>
    <row r="13" spans="1:56" ht="18" customHeight="1" x14ac:dyDescent="0.15">
      <c r="A13" s="19" t="s">
        <v>42</v>
      </c>
      <c r="B13" s="23" t="s">
        <v>47</v>
      </c>
      <c r="C13" s="23" t="s">
        <v>48</v>
      </c>
      <c r="D13" s="21">
        <v>15</v>
      </c>
      <c r="E13" s="21" t="s">
        <v>45</v>
      </c>
      <c r="F13" s="23" t="s">
        <v>79</v>
      </c>
      <c r="G13" s="23" t="s">
        <v>54</v>
      </c>
      <c r="H13" s="23" t="s">
        <v>84</v>
      </c>
      <c r="I13" s="23" t="s">
        <v>84</v>
      </c>
      <c r="J13" s="23" t="s">
        <v>84</v>
      </c>
      <c r="K13" s="23" t="s">
        <v>92</v>
      </c>
      <c r="L13" s="23" t="s">
        <v>84</v>
      </c>
      <c r="M13" s="23" t="s">
        <v>84</v>
      </c>
      <c r="N13" s="23" t="s">
        <v>94</v>
      </c>
      <c r="O13" s="24">
        <f>R13*AD13</f>
        <v>1000</v>
      </c>
      <c r="P13" s="25"/>
      <c r="R13" s="8">
        <f t="shared" ref="R13:R59" si="2">SUM(AE13:AK13)</f>
        <v>1000</v>
      </c>
      <c r="S13" s="20">
        <f t="shared" ref="S13:S59" si="3">IF(H13="利用する",1,0)</f>
        <v>0</v>
      </c>
      <c r="T13" s="38">
        <f t="shared" ref="T13:T59" si="4">IF(I13="安比高原駅乗車",IF(G13="一般",1,IF(G13="小学生",3,IF(G13="未就学児",7,0))),0)</f>
        <v>0</v>
      </c>
      <c r="U13" s="38">
        <f t="shared" ref="U13:U59" si="5">IF(I13="会場前乗車",IF(G13="一般",1,IF(G13="小学生",3,IF(G13="未就学児",7,0))),0)</f>
        <v>0</v>
      </c>
      <c r="V13" s="38">
        <f t="shared" ref="V13:V59" si="6">IF(J13="ザイラー前乗車",IF(G13="一般",1,IF(G13="小学生",3,IF(G13="未就学児",7,0))),0)</f>
        <v>0</v>
      </c>
      <c r="W13" s="38">
        <f t="shared" ref="W13:W59" si="7">IF(J13="会場前乗車",IF(G13="一般",1,IF(G13="小学生",3,IF(G13="未就学児",7,0))),0)</f>
        <v>0</v>
      </c>
      <c r="X13" s="38">
        <f t="shared" ref="X13:X59" si="8">IF(K13="安比高原駅乗車",IF(G13="一般",1,IF(G13="小学生",3,IF(G13="未就学児",7,0))),0)</f>
        <v>1</v>
      </c>
      <c r="Y13" s="38">
        <f t="shared" ref="Y13:Y59" si="9">IF(K13="会場前乗車",IF(G13="一般",1,IF(G13="小学生",3,IF(G13="未就学児",7,0))),0)</f>
        <v>0</v>
      </c>
      <c r="Z13" s="38">
        <f t="shared" ref="Z13:Z59" si="10">IF(L13="ザイラー前乗車",IF(G13="一般",1,IF(G13="小学生",3,IF(G13="未就学児",7,0))),0)</f>
        <v>0</v>
      </c>
      <c r="AA13" s="38">
        <f t="shared" ref="AA13:AA59" si="11">IF(L13="会場前乗車",IF(G13="一般",1,IF(G13="小学生",3,IF(G13="未就学児",7,0))),0)</f>
        <v>0</v>
      </c>
      <c r="AB13" s="38">
        <f t="shared" ref="AB13:AB59" si="12">IF(M13="安比高原駅乗車",IF(G13="一般",1,IF(G13="小学生",3,IF(G13="未就学児",7,0))),0)</f>
        <v>0</v>
      </c>
      <c r="AC13" s="38">
        <f t="shared" ref="AC13:AC59" si="13">IF(N13="会場前乗車",IF(G13="一般",1,IF(G13="小学生",3,IF(G13="未就学児",7,0))),0)</f>
        <v>1</v>
      </c>
      <c r="AD13" s="38">
        <f t="shared" ref="AD13:AD59" si="14">IF(B13="",0,IF(C13="",0,IF(D13="",0,IF(G13="",0,1))))</f>
        <v>1</v>
      </c>
      <c r="AE13" s="7">
        <f t="shared" ref="AE13:AE59" si="15">IF(S13=1,AL13,0)</f>
        <v>0</v>
      </c>
      <c r="AF13" s="7">
        <f t="shared" ref="AF13:AF59" si="16">IF(SUM(T13:U13)=1,AM13,IF(SUM(T13:U13)=3,AS13,IF(SUM(T13:U13)=7,AY13,0)))</f>
        <v>0</v>
      </c>
      <c r="AG13" s="7">
        <f t="shared" ref="AG13:AG59" si="17">IF(SUM(V13:W13)=1,AN13,IF(SUM(V13:W13)=3,AT13,IF(SUM(V13:W13)=7,AZ13,0)))</f>
        <v>0</v>
      </c>
      <c r="AH13" s="7">
        <f t="shared" ref="AH13:AH59" si="18">IF(SUM(X13:Y13)=1,AO13,IF(SUM(X13:Y13)=3,AU13,IF(SUM(X13:Y13)=7,BA13,0)))</f>
        <v>500</v>
      </c>
      <c r="AI13" s="7">
        <f t="shared" ref="AI13:AI59" si="19">IF(SUM(Z13:AA13)=1,AP13,IF(SUM(Z13:AA13)=3,AV13,IF(SUM(Z13:AA13)=7,BB13,0)))</f>
        <v>0</v>
      </c>
      <c r="AJ13" s="7">
        <f t="shared" ref="AJ13:AJ59" si="20">IF(AB13=1,AQ13,IF(AB13=3,AW13,IF(AB13=7,BC13,0)))</f>
        <v>0</v>
      </c>
      <c r="AK13" s="7">
        <f t="shared" ref="AK13:AK59" si="21">IF(AC13=1,AR13,IF(AC13=3,AX13,IF(AC13=7,BD13,0)))</f>
        <v>500</v>
      </c>
      <c r="AL13" s="7">
        <f>AL12</f>
        <v>700</v>
      </c>
      <c r="AM13" s="7">
        <f t="shared" si="0"/>
        <v>500</v>
      </c>
      <c r="AN13" s="7">
        <f t="shared" si="0"/>
        <v>500</v>
      </c>
      <c r="AO13" s="7">
        <f t="shared" si="0"/>
        <v>500</v>
      </c>
      <c r="AP13" s="7">
        <f t="shared" si="0"/>
        <v>500</v>
      </c>
      <c r="AQ13" s="7">
        <f t="shared" si="0"/>
        <v>500</v>
      </c>
      <c r="AR13" s="7">
        <f t="shared" si="0"/>
        <v>500</v>
      </c>
      <c r="AS13" s="7">
        <f t="shared" ref="AS13:BD13" si="22">AS12</f>
        <v>300</v>
      </c>
      <c r="AT13" s="7">
        <f t="shared" si="22"/>
        <v>300</v>
      </c>
      <c r="AU13" s="7">
        <f t="shared" si="22"/>
        <v>300</v>
      </c>
      <c r="AV13" s="7">
        <f t="shared" si="22"/>
        <v>300</v>
      </c>
      <c r="AW13" s="7">
        <f t="shared" si="22"/>
        <v>300</v>
      </c>
      <c r="AX13" s="7">
        <f t="shared" si="22"/>
        <v>300</v>
      </c>
      <c r="AY13" s="7">
        <f t="shared" si="22"/>
        <v>0</v>
      </c>
      <c r="AZ13" s="7">
        <f t="shared" si="22"/>
        <v>0</v>
      </c>
      <c r="BA13" s="7">
        <f t="shared" si="22"/>
        <v>0</v>
      </c>
      <c r="BB13" s="7">
        <f t="shared" si="22"/>
        <v>0</v>
      </c>
      <c r="BC13" s="7">
        <f t="shared" si="22"/>
        <v>0</v>
      </c>
      <c r="BD13" s="7">
        <f t="shared" si="22"/>
        <v>0</v>
      </c>
    </row>
    <row r="14" spans="1:56" ht="18" customHeight="1" thickBot="1" x14ac:dyDescent="0.2">
      <c r="A14" s="11" t="s">
        <v>42</v>
      </c>
      <c r="B14" s="26" t="s">
        <v>57</v>
      </c>
      <c r="C14" s="26" t="s">
        <v>58</v>
      </c>
      <c r="D14" s="22">
        <v>10</v>
      </c>
      <c r="E14" s="22" t="s">
        <v>45</v>
      </c>
      <c r="F14" s="26" t="s">
        <v>79</v>
      </c>
      <c r="G14" s="26" t="s">
        <v>103</v>
      </c>
      <c r="H14" s="26" t="s">
        <v>83</v>
      </c>
      <c r="I14" s="26" t="s">
        <v>92</v>
      </c>
      <c r="J14" s="26" t="s">
        <v>93</v>
      </c>
      <c r="K14" s="26" t="s">
        <v>84</v>
      </c>
      <c r="L14" s="26" t="s">
        <v>84</v>
      </c>
      <c r="M14" s="26" t="s">
        <v>84</v>
      </c>
      <c r="N14" s="26" t="s">
        <v>94</v>
      </c>
      <c r="O14" s="27">
        <f>R14*AD14</f>
        <v>1600</v>
      </c>
      <c r="P14" s="28"/>
      <c r="R14" s="8">
        <f t="shared" si="2"/>
        <v>1600</v>
      </c>
      <c r="S14" s="20">
        <f t="shared" si="3"/>
        <v>1</v>
      </c>
      <c r="T14" s="38">
        <f t="shared" si="4"/>
        <v>3</v>
      </c>
      <c r="U14" s="38">
        <f t="shared" si="5"/>
        <v>0</v>
      </c>
      <c r="V14" s="38">
        <f t="shared" si="6"/>
        <v>3</v>
      </c>
      <c r="W14" s="38">
        <f t="shared" si="7"/>
        <v>0</v>
      </c>
      <c r="X14" s="38">
        <f t="shared" si="8"/>
        <v>0</v>
      </c>
      <c r="Y14" s="38">
        <f t="shared" si="9"/>
        <v>0</v>
      </c>
      <c r="Z14" s="38">
        <f t="shared" si="10"/>
        <v>0</v>
      </c>
      <c r="AA14" s="38">
        <f t="shared" si="11"/>
        <v>0</v>
      </c>
      <c r="AB14" s="38">
        <f t="shared" si="12"/>
        <v>0</v>
      </c>
      <c r="AC14" s="38">
        <f t="shared" si="13"/>
        <v>3</v>
      </c>
      <c r="AD14" s="38">
        <f t="shared" si="14"/>
        <v>1</v>
      </c>
      <c r="AE14" s="7">
        <f t="shared" si="15"/>
        <v>700</v>
      </c>
      <c r="AF14" s="7">
        <f t="shared" si="16"/>
        <v>300</v>
      </c>
      <c r="AG14" s="7">
        <f t="shared" si="17"/>
        <v>300</v>
      </c>
      <c r="AH14" s="7">
        <f t="shared" si="18"/>
        <v>0</v>
      </c>
      <c r="AI14" s="7">
        <f t="shared" si="19"/>
        <v>0</v>
      </c>
      <c r="AJ14" s="7">
        <f t="shared" si="20"/>
        <v>0</v>
      </c>
      <c r="AK14" s="7">
        <f t="shared" si="21"/>
        <v>300</v>
      </c>
      <c r="AL14" s="7">
        <f t="shared" ref="AL14:AR29" si="23">AL13</f>
        <v>700</v>
      </c>
      <c r="AM14" s="7">
        <f t="shared" si="0"/>
        <v>500</v>
      </c>
      <c r="AN14" s="7">
        <f t="shared" si="0"/>
        <v>500</v>
      </c>
      <c r="AO14" s="7">
        <f t="shared" si="0"/>
        <v>500</v>
      </c>
      <c r="AP14" s="7">
        <f t="shared" si="0"/>
        <v>500</v>
      </c>
      <c r="AQ14" s="7">
        <f t="shared" si="0"/>
        <v>500</v>
      </c>
      <c r="AR14" s="7">
        <f t="shared" si="0"/>
        <v>500</v>
      </c>
      <c r="AS14" s="7">
        <f t="shared" ref="AS14:BD14" si="24">AS13</f>
        <v>300</v>
      </c>
      <c r="AT14" s="7">
        <f t="shared" si="24"/>
        <v>300</v>
      </c>
      <c r="AU14" s="7">
        <f t="shared" si="24"/>
        <v>300</v>
      </c>
      <c r="AV14" s="7">
        <f t="shared" si="24"/>
        <v>300</v>
      </c>
      <c r="AW14" s="7">
        <f t="shared" si="24"/>
        <v>300</v>
      </c>
      <c r="AX14" s="7">
        <f t="shared" si="24"/>
        <v>300</v>
      </c>
      <c r="AY14" s="7">
        <f t="shared" si="24"/>
        <v>0</v>
      </c>
      <c r="AZ14" s="7">
        <f t="shared" si="24"/>
        <v>0</v>
      </c>
      <c r="BA14" s="7">
        <f t="shared" si="24"/>
        <v>0</v>
      </c>
      <c r="BB14" s="7">
        <f t="shared" si="24"/>
        <v>0</v>
      </c>
      <c r="BC14" s="7">
        <f t="shared" si="24"/>
        <v>0</v>
      </c>
      <c r="BD14" s="7">
        <f t="shared" si="24"/>
        <v>0</v>
      </c>
    </row>
    <row r="15" spans="1:56" ht="18" customHeight="1" x14ac:dyDescent="0.15">
      <c r="A15" s="41">
        <v>1</v>
      </c>
      <c r="B15" s="31">
        <f>宿泊申込!B15</f>
        <v>0</v>
      </c>
      <c r="C15" s="31">
        <f>宿泊申込!C15</f>
        <v>0</v>
      </c>
      <c r="D15" s="30">
        <f>宿泊申込!D15</f>
        <v>0</v>
      </c>
      <c r="E15" s="30"/>
      <c r="F15" s="31">
        <f>宿泊申込!F15</f>
        <v>0</v>
      </c>
      <c r="G15" s="31"/>
      <c r="H15" s="35"/>
      <c r="I15" s="35"/>
      <c r="J15" s="35"/>
      <c r="K15" s="35"/>
      <c r="L15" s="35"/>
      <c r="M15" s="35"/>
      <c r="N15" s="35"/>
      <c r="O15" s="36">
        <f>R15*AD15</f>
        <v>0</v>
      </c>
      <c r="P15" s="33"/>
      <c r="R15" s="8">
        <f t="shared" si="2"/>
        <v>0</v>
      </c>
      <c r="S15" s="20">
        <f t="shared" si="3"/>
        <v>0</v>
      </c>
      <c r="T15" s="38">
        <f t="shared" si="4"/>
        <v>0</v>
      </c>
      <c r="U15" s="38">
        <f t="shared" si="5"/>
        <v>0</v>
      </c>
      <c r="V15" s="38">
        <f t="shared" si="6"/>
        <v>0</v>
      </c>
      <c r="W15" s="38">
        <f t="shared" si="7"/>
        <v>0</v>
      </c>
      <c r="X15" s="38">
        <f t="shared" si="8"/>
        <v>0</v>
      </c>
      <c r="Y15" s="38">
        <f t="shared" si="9"/>
        <v>0</v>
      </c>
      <c r="Z15" s="38">
        <f t="shared" si="10"/>
        <v>0</v>
      </c>
      <c r="AA15" s="38">
        <f t="shared" si="11"/>
        <v>0</v>
      </c>
      <c r="AB15" s="38">
        <f t="shared" si="12"/>
        <v>0</v>
      </c>
      <c r="AC15" s="38">
        <f t="shared" si="13"/>
        <v>0</v>
      </c>
      <c r="AD15" s="38">
        <f t="shared" si="14"/>
        <v>0</v>
      </c>
      <c r="AE15" s="7">
        <f t="shared" si="15"/>
        <v>0</v>
      </c>
      <c r="AF15" s="7">
        <f t="shared" si="16"/>
        <v>0</v>
      </c>
      <c r="AG15" s="7">
        <f t="shared" si="17"/>
        <v>0</v>
      </c>
      <c r="AH15" s="7">
        <f t="shared" si="18"/>
        <v>0</v>
      </c>
      <c r="AI15" s="7">
        <f t="shared" si="19"/>
        <v>0</v>
      </c>
      <c r="AJ15" s="7">
        <f t="shared" si="20"/>
        <v>0</v>
      </c>
      <c r="AK15" s="7">
        <f t="shared" si="21"/>
        <v>0</v>
      </c>
      <c r="AL15" s="7">
        <f t="shared" si="23"/>
        <v>700</v>
      </c>
      <c r="AM15" s="7">
        <f t="shared" si="23"/>
        <v>500</v>
      </c>
      <c r="AN15" s="7">
        <f t="shared" si="23"/>
        <v>500</v>
      </c>
      <c r="AO15" s="7">
        <f t="shared" si="23"/>
        <v>500</v>
      </c>
      <c r="AP15" s="7">
        <f t="shared" si="23"/>
        <v>500</v>
      </c>
      <c r="AQ15" s="7">
        <f t="shared" si="23"/>
        <v>500</v>
      </c>
      <c r="AR15" s="7">
        <f t="shared" si="23"/>
        <v>500</v>
      </c>
      <c r="AS15" s="7">
        <f t="shared" ref="AS15:BD15" si="25">AS14</f>
        <v>300</v>
      </c>
      <c r="AT15" s="7">
        <f t="shared" si="25"/>
        <v>300</v>
      </c>
      <c r="AU15" s="7">
        <f t="shared" si="25"/>
        <v>300</v>
      </c>
      <c r="AV15" s="7">
        <f t="shared" si="25"/>
        <v>300</v>
      </c>
      <c r="AW15" s="7">
        <f t="shared" si="25"/>
        <v>300</v>
      </c>
      <c r="AX15" s="7">
        <f t="shared" si="25"/>
        <v>300</v>
      </c>
      <c r="AY15" s="7">
        <f t="shared" si="25"/>
        <v>0</v>
      </c>
      <c r="AZ15" s="7">
        <f t="shared" si="25"/>
        <v>0</v>
      </c>
      <c r="BA15" s="7">
        <f t="shared" si="25"/>
        <v>0</v>
      </c>
      <c r="BB15" s="7">
        <f t="shared" si="25"/>
        <v>0</v>
      </c>
      <c r="BC15" s="7">
        <f t="shared" si="25"/>
        <v>0</v>
      </c>
      <c r="BD15" s="7">
        <f t="shared" si="25"/>
        <v>0</v>
      </c>
    </row>
    <row r="16" spans="1:56" ht="18" customHeight="1" x14ac:dyDescent="0.15">
      <c r="A16" s="42">
        <v>2</v>
      </c>
      <c r="B16" s="23">
        <f>宿泊申込!B16</f>
        <v>0</v>
      </c>
      <c r="C16" s="23">
        <f>宿泊申込!C16</f>
        <v>0</v>
      </c>
      <c r="D16" s="21">
        <f>宿泊申込!D16</f>
        <v>0</v>
      </c>
      <c r="E16" s="21"/>
      <c r="F16" s="23">
        <f>宿泊申込!F16</f>
        <v>0</v>
      </c>
      <c r="G16" s="23"/>
      <c r="H16" s="23"/>
      <c r="I16" s="23"/>
      <c r="J16" s="23"/>
      <c r="K16" s="23"/>
      <c r="L16" s="23"/>
      <c r="M16" s="23"/>
      <c r="N16" s="23"/>
      <c r="O16" s="24">
        <f>R16*AD16</f>
        <v>0</v>
      </c>
      <c r="P16" s="25"/>
      <c r="R16" s="8">
        <f t="shared" si="2"/>
        <v>0</v>
      </c>
      <c r="S16" s="20">
        <f t="shared" si="3"/>
        <v>0</v>
      </c>
      <c r="T16" s="38">
        <f t="shared" si="4"/>
        <v>0</v>
      </c>
      <c r="U16" s="38">
        <f t="shared" si="5"/>
        <v>0</v>
      </c>
      <c r="V16" s="38">
        <f t="shared" si="6"/>
        <v>0</v>
      </c>
      <c r="W16" s="38">
        <f t="shared" si="7"/>
        <v>0</v>
      </c>
      <c r="X16" s="38">
        <f t="shared" si="8"/>
        <v>0</v>
      </c>
      <c r="Y16" s="38">
        <f t="shared" si="9"/>
        <v>0</v>
      </c>
      <c r="Z16" s="38">
        <f t="shared" si="10"/>
        <v>0</v>
      </c>
      <c r="AA16" s="38">
        <f t="shared" si="11"/>
        <v>0</v>
      </c>
      <c r="AB16" s="38">
        <f t="shared" si="12"/>
        <v>0</v>
      </c>
      <c r="AC16" s="38">
        <f t="shared" si="13"/>
        <v>0</v>
      </c>
      <c r="AD16" s="38">
        <f t="shared" si="14"/>
        <v>0</v>
      </c>
      <c r="AE16" s="7">
        <f t="shared" si="15"/>
        <v>0</v>
      </c>
      <c r="AF16" s="7">
        <f t="shared" si="16"/>
        <v>0</v>
      </c>
      <c r="AG16" s="7">
        <f t="shared" si="17"/>
        <v>0</v>
      </c>
      <c r="AH16" s="7">
        <f t="shared" si="18"/>
        <v>0</v>
      </c>
      <c r="AI16" s="7">
        <f t="shared" si="19"/>
        <v>0</v>
      </c>
      <c r="AJ16" s="7">
        <f t="shared" si="20"/>
        <v>0</v>
      </c>
      <c r="AK16" s="7">
        <f t="shared" si="21"/>
        <v>0</v>
      </c>
      <c r="AL16" s="7">
        <f t="shared" si="23"/>
        <v>700</v>
      </c>
      <c r="AM16" s="7">
        <f t="shared" si="23"/>
        <v>500</v>
      </c>
      <c r="AN16" s="7">
        <f t="shared" si="23"/>
        <v>500</v>
      </c>
      <c r="AO16" s="7">
        <f t="shared" si="23"/>
        <v>500</v>
      </c>
      <c r="AP16" s="7">
        <f t="shared" si="23"/>
        <v>500</v>
      </c>
      <c r="AQ16" s="7">
        <f t="shared" si="23"/>
        <v>500</v>
      </c>
      <c r="AR16" s="7">
        <f t="shared" si="23"/>
        <v>500</v>
      </c>
      <c r="AS16" s="7">
        <f t="shared" ref="AS16:BD16" si="26">AS15</f>
        <v>300</v>
      </c>
      <c r="AT16" s="7">
        <f t="shared" si="26"/>
        <v>300</v>
      </c>
      <c r="AU16" s="7">
        <f t="shared" si="26"/>
        <v>300</v>
      </c>
      <c r="AV16" s="7">
        <f t="shared" si="26"/>
        <v>300</v>
      </c>
      <c r="AW16" s="7">
        <f t="shared" si="26"/>
        <v>300</v>
      </c>
      <c r="AX16" s="7">
        <f t="shared" si="26"/>
        <v>300</v>
      </c>
      <c r="AY16" s="7">
        <f t="shared" si="26"/>
        <v>0</v>
      </c>
      <c r="AZ16" s="7">
        <f t="shared" si="26"/>
        <v>0</v>
      </c>
      <c r="BA16" s="7">
        <f t="shared" si="26"/>
        <v>0</v>
      </c>
      <c r="BB16" s="7">
        <f t="shared" si="26"/>
        <v>0</v>
      </c>
      <c r="BC16" s="7">
        <f t="shared" si="26"/>
        <v>0</v>
      </c>
      <c r="BD16" s="7">
        <f t="shared" si="26"/>
        <v>0</v>
      </c>
    </row>
    <row r="17" spans="1:56" ht="18" customHeight="1" x14ac:dyDescent="0.15">
      <c r="A17" s="42">
        <v>3</v>
      </c>
      <c r="B17" s="23">
        <f>宿泊申込!B17</f>
        <v>0</v>
      </c>
      <c r="C17" s="23">
        <f>宿泊申込!C17</f>
        <v>0</v>
      </c>
      <c r="D17" s="21">
        <f>宿泊申込!D17</f>
        <v>0</v>
      </c>
      <c r="E17" s="21"/>
      <c r="F17" s="23">
        <f>宿泊申込!F17</f>
        <v>0</v>
      </c>
      <c r="G17" s="23"/>
      <c r="H17" s="23"/>
      <c r="I17" s="23"/>
      <c r="J17" s="23"/>
      <c r="K17" s="23"/>
      <c r="L17" s="23"/>
      <c r="M17" s="23"/>
      <c r="N17" s="23"/>
      <c r="O17" s="24">
        <f t="shared" ref="O17:O58" si="27">R17*AD17</f>
        <v>0</v>
      </c>
      <c r="P17" s="25"/>
      <c r="R17" s="8">
        <f t="shared" si="2"/>
        <v>0</v>
      </c>
      <c r="S17" s="20">
        <f t="shared" si="3"/>
        <v>0</v>
      </c>
      <c r="T17" s="38">
        <f t="shared" si="4"/>
        <v>0</v>
      </c>
      <c r="U17" s="38">
        <f t="shared" si="5"/>
        <v>0</v>
      </c>
      <c r="V17" s="38">
        <f t="shared" si="6"/>
        <v>0</v>
      </c>
      <c r="W17" s="38">
        <f t="shared" si="7"/>
        <v>0</v>
      </c>
      <c r="X17" s="38">
        <f t="shared" si="8"/>
        <v>0</v>
      </c>
      <c r="Y17" s="38">
        <f t="shared" si="9"/>
        <v>0</v>
      </c>
      <c r="Z17" s="38">
        <f t="shared" si="10"/>
        <v>0</v>
      </c>
      <c r="AA17" s="38">
        <f t="shared" si="11"/>
        <v>0</v>
      </c>
      <c r="AB17" s="38">
        <f t="shared" si="12"/>
        <v>0</v>
      </c>
      <c r="AC17" s="38">
        <f t="shared" si="13"/>
        <v>0</v>
      </c>
      <c r="AD17" s="38">
        <f t="shared" si="14"/>
        <v>0</v>
      </c>
      <c r="AE17" s="7">
        <f t="shared" si="15"/>
        <v>0</v>
      </c>
      <c r="AF17" s="7">
        <f t="shared" si="16"/>
        <v>0</v>
      </c>
      <c r="AG17" s="7">
        <f t="shared" si="17"/>
        <v>0</v>
      </c>
      <c r="AH17" s="7">
        <f t="shared" si="18"/>
        <v>0</v>
      </c>
      <c r="AI17" s="7">
        <f t="shared" si="19"/>
        <v>0</v>
      </c>
      <c r="AJ17" s="7">
        <f t="shared" si="20"/>
        <v>0</v>
      </c>
      <c r="AK17" s="7">
        <f t="shared" si="21"/>
        <v>0</v>
      </c>
      <c r="AL17" s="7">
        <f t="shared" si="23"/>
        <v>700</v>
      </c>
      <c r="AM17" s="7">
        <f t="shared" si="23"/>
        <v>500</v>
      </c>
      <c r="AN17" s="7">
        <f t="shared" si="23"/>
        <v>500</v>
      </c>
      <c r="AO17" s="7">
        <f t="shared" si="23"/>
        <v>500</v>
      </c>
      <c r="AP17" s="7">
        <f t="shared" si="23"/>
        <v>500</v>
      </c>
      <c r="AQ17" s="7">
        <f t="shared" si="23"/>
        <v>500</v>
      </c>
      <c r="AR17" s="7">
        <f t="shared" si="23"/>
        <v>500</v>
      </c>
      <c r="AS17" s="7">
        <f t="shared" ref="AS17:BD17" si="28">AS16</f>
        <v>300</v>
      </c>
      <c r="AT17" s="7">
        <f t="shared" si="28"/>
        <v>300</v>
      </c>
      <c r="AU17" s="7">
        <f t="shared" si="28"/>
        <v>300</v>
      </c>
      <c r="AV17" s="7">
        <f t="shared" si="28"/>
        <v>300</v>
      </c>
      <c r="AW17" s="7">
        <f t="shared" si="28"/>
        <v>300</v>
      </c>
      <c r="AX17" s="7">
        <f t="shared" si="28"/>
        <v>300</v>
      </c>
      <c r="AY17" s="7">
        <f t="shared" si="28"/>
        <v>0</v>
      </c>
      <c r="AZ17" s="7">
        <f t="shared" si="28"/>
        <v>0</v>
      </c>
      <c r="BA17" s="7">
        <f t="shared" si="28"/>
        <v>0</v>
      </c>
      <c r="BB17" s="7">
        <f t="shared" si="28"/>
        <v>0</v>
      </c>
      <c r="BC17" s="7">
        <f t="shared" si="28"/>
        <v>0</v>
      </c>
      <c r="BD17" s="7">
        <f t="shared" si="28"/>
        <v>0</v>
      </c>
    </row>
    <row r="18" spans="1:56" ht="18" customHeight="1" x14ac:dyDescent="0.15">
      <c r="A18" s="42">
        <v>4</v>
      </c>
      <c r="B18" s="23">
        <f>宿泊申込!B18</f>
        <v>0</v>
      </c>
      <c r="C18" s="23">
        <f>宿泊申込!C18</f>
        <v>0</v>
      </c>
      <c r="D18" s="21">
        <f>宿泊申込!D18</f>
        <v>0</v>
      </c>
      <c r="E18" s="21"/>
      <c r="F18" s="23">
        <f>宿泊申込!F18</f>
        <v>0</v>
      </c>
      <c r="G18" s="23"/>
      <c r="H18" s="23"/>
      <c r="I18" s="23"/>
      <c r="J18" s="23"/>
      <c r="K18" s="23"/>
      <c r="L18" s="23"/>
      <c r="M18" s="23"/>
      <c r="N18" s="23"/>
      <c r="O18" s="24">
        <f t="shared" si="27"/>
        <v>0</v>
      </c>
      <c r="P18" s="25"/>
      <c r="R18" s="8">
        <f t="shared" si="2"/>
        <v>0</v>
      </c>
      <c r="S18" s="20">
        <f t="shared" si="3"/>
        <v>0</v>
      </c>
      <c r="T18" s="38">
        <f t="shared" si="4"/>
        <v>0</v>
      </c>
      <c r="U18" s="38">
        <f t="shared" si="5"/>
        <v>0</v>
      </c>
      <c r="V18" s="38">
        <f t="shared" si="6"/>
        <v>0</v>
      </c>
      <c r="W18" s="38">
        <f t="shared" si="7"/>
        <v>0</v>
      </c>
      <c r="X18" s="38">
        <f t="shared" si="8"/>
        <v>0</v>
      </c>
      <c r="Y18" s="38">
        <f t="shared" si="9"/>
        <v>0</v>
      </c>
      <c r="Z18" s="38">
        <f t="shared" si="10"/>
        <v>0</v>
      </c>
      <c r="AA18" s="38">
        <f t="shared" si="11"/>
        <v>0</v>
      </c>
      <c r="AB18" s="38">
        <f t="shared" si="12"/>
        <v>0</v>
      </c>
      <c r="AC18" s="38">
        <f t="shared" si="13"/>
        <v>0</v>
      </c>
      <c r="AD18" s="38">
        <f t="shared" si="14"/>
        <v>0</v>
      </c>
      <c r="AE18" s="7">
        <f t="shared" si="15"/>
        <v>0</v>
      </c>
      <c r="AF18" s="7">
        <f t="shared" si="16"/>
        <v>0</v>
      </c>
      <c r="AG18" s="7">
        <f t="shared" si="17"/>
        <v>0</v>
      </c>
      <c r="AH18" s="7">
        <f t="shared" si="18"/>
        <v>0</v>
      </c>
      <c r="AI18" s="7">
        <f t="shared" si="19"/>
        <v>0</v>
      </c>
      <c r="AJ18" s="7">
        <f t="shared" si="20"/>
        <v>0</v>
      </c>
      <c r="AK18" s="7">
        <f t="shared" si="21"/>
        <v>0</v>
      </c>
      <c r="AL18" s="7">
        <f t="shared" si="23"/>
        <v>700</v>
      </c>
      <c r="AM18" s="7">
        <f t="shared" si="23"/>
        <v>500</v>
      </c>
      <c r="AN18" s="7">
        <f t="shared" si="23"/>
        <v>500</v>
      </c>
      <c r="AO18" s="7">
        <f t="shared" si="23"/>
        <v>500</v>
      </c>
      <c r="AP18" s="7">
        <f t="shared" si="23"/>
        <v>500</v>
      </c>
      <c r="AQ18" s="7">
        <f t="shared" si="23"/>
        <v>500</v>
      </c>
      <c r="AR18" s="7">
        <f t="shared" si="23"/>
        <v>500</v>
      </c>
      <c r="AS18" s="7">
        <f t="shared" ref="AS18:BD18" si="29">AS17</f>
        <v>300</v>
      </c>
      <c r="AT18" s="7">
        <f t="shared" si="29"/>
        <v>300</v>
      </c>
      <c r="AU18" s="7">
        <f t="shared" si="29"/>
        <v>300</v>
      </c>
      <c r="AV18" s="7">
        <f t="shared" si="29"/>
        <v>300</v>
      </c>
      <c r="AW18" s="7">
        <f t="shared" si="29"/>
        <v>300</v>
      </c>
      <c r="AX18" s="7">
        <f t="shared" si="29"/>
        <v>300</v>
      </c>
      <c r="AY18" s="7">
        <f t="shared" si="29"/>
        <v>0</v>
      </c>
      <c r="AZ18" s="7">
        <f t="shared" si="29"/>
        <v>0</v>
      </c>
      <c r="BA18" s="7">
        <f t="shared" si="29"/>
        <v>0</v>
      </c>
      <c r="BB18" s="7">
        <f t="shared" si="29"/>
        <v>0</v>
      </c>
      <c r="BC18" s="7">
        <f t="shared" si="29"/>
        <v>0</v>
      </c>
      <c r="BD18" s="7">
        <f t="shared" si="29"/>
        <v>0</v>
      </c>
    </row>
    <row r="19" spans="1:56" ht="18" customHeight="1" x14ac:dyDescent="0.15">
      <c r="A19" s="42">
        <v>5</v>
      </c>
      <c r="B19" s="23">
        <f>宿泊申込!B19</f>
        <v>0</v>
      </c>
      <c r="C19" s="23">
        <f>宿泊申込!C19</f>
        <v>0</v>
      </c>
      <c r="D19" s="21">
        <f>宿泊申込!D19</f>
        <v>0</v>
      </c>
      <c r="E19" s="21"/>
      <c r="F19" s="23">
        <f>宿泊申込!F19</f>
        <v>0</v>
      </c>
      <c r="G19" s="23"/>
      <c r="H19" s="23"/>
      <c r="I19" s="23"/>
      <c r="J19" s="23"/>
      <c r="K19" s="23"/>
      <c r="L19" s="23"/>
      <c r="M19" s="23"/>
      <c r="N19" s="23"/>
      <c r="O19" s="24">
        <f t="shared" si="27"/>
        <v>0</v>
      </c>
      <c r="P19" s="25"/>
      <c r="R19" s="8">
        <f t="shared" si="2"/>
        <v>0</v>
      </c>
      <c r="S19" s="20">
        <f t="shared" si="3"/>
        <v>0</v>
      </c>
      <c r="T19" s="38">
        <f t="shared" si="4"/>
        <v>0</v>
      </c>
      <c r="U19" s="38">
        <f t="shared" si="5"/>
        <v>0</v>
      </c>
      <c r="V19" s="38">
        <f t="shared" si="6"/>
        <v>0</v>
      </c>
      <c r="W19" s="38">
        <f t="shared" si="7"/>
        <v>0</v>
      </c>
      <c r="X19" s="38">
        <f t="shared" si="8"/>
        <v>0</v>
      </c>
      <c r="Y19" s="38">
        <f t="shared" si="9"/>
        <v>0</v>
      </c>
      <c r="Z19" s="38">
        <f t="shared" si="10"/>
        <v>0</v>
      </c>
      <c r="AA19" s="38">
        <f t="shared" si="11"/>
        <v>0</v>
      </c>
      <c r="AB19" s="38">
        <f t="shared" si="12"/>
        <v>0</v>
      </c>
      <c r="AC19" s="38">
        <f t="shared" si="13"/>
        <v>0</v>
      </c>
      <c r="AD19" s="38">
        <f t="shared" si="14"/>
        <v>0</v>
      </c>
      <c r="AE19" s="7">
        <f t="shared" si="15"/>
        <v>0</v>
      </c>
      <c r="AF19" s="7">
        <f t="shared" si="16"/>
        <v>0</v>
      </c>
      <c r="AG19" s="7">
        <f t="shared" si="17"/>
        <v>0</v>
      </c>
      <c r="AH19" s="7">
        <f t="shared" si="18"/>
        <v>0</v>
      </c>
      <c r="AI19" s="7">
        <f t="shared" si="19"/>
        <v>0</v>
      </c>
      <c r="AJ19" s="7">
        <f t="shared" si="20"/>
        <v>0</v>
      </c>
      <c r="AK19" s="7">
        <f t="shared" si="21"/>
        <v>0</v>
      </c>
      <c r="AL19" s="7">
        <f t="shared" si="23"/>
        <v>700</v>
      </c>
      <c r="AM19" s="7">
        <f t="shared" si="23"/>
        <v>500</v>
      </c>
      <c r="AN19" s="7">
        <f t="shared" si="23"/>
        <v>500</v>
      </c>
      <c r="AO19" s="7">
        <f t="shared" si="23"/>
        <v>500</v>
      </c>
      <c r="AP19" s="7">
        <f t="shared" si="23"/>
        <v>500</v>
      </c>
      <c r="AQ19" s="7">
        <f t="shared" si="23"/>
        <v>500</v>
      </c>
      <c r="AR19" s="7">
        <f t="shared" si="23"/>
        <v>500</v>
      </c>
      <c r="AS19" s="7">
        <f t="shared" ref="AS19:BD19" si="30">AS18</f>
        <v>300</v>
      </c>
      <c r="AT19" s="7">
        <f t="shared" si="30"/>
        <v>300</v>
      </c>
      <c r="AU19" s="7">
        <f t="shared" si="30"/>
        <v>300</v>
      </c>
      <c r="AV19" s="7">
        <f t="shared" si="30"/>
        <v>300</v>
      </c>
      <c r="AW19" s="7">
        <f t="shared" si="30"/>
        <v>300</v>
      </c>
      <c r="AX19" s="7">
        <f t="shared" si="30"/>
        <v>300</v>
      </c>
      <c r="AY19" s="7">
        <f t="shared" si="30"/>
        <v>0</v>
      </c>
      <c r="AZ19" s="7">
        <f t="shared" si="30"/>
        <v>0</v>
      </c>
      <c r="BA19" s="7">
        <f t="shared" si="30"/>
        <v>0</v>
      </c>
      <c r="BB19" s="7">
        <f t="shared" si="30"/>
        <v>0</v>
      </c>
      <c r="BC19" s="7">
        <f t="shared" si="30"/>
        <v>0</v>
      </c>
      <c r="BD19" s="7">
        <f t="shared" si="30"/>
        <v>0</v>
      </c>
    </row>
    <row r="20" spans="1:56" ht="18" customHeight="1" x14ac:dyDescent="0.15">
      <c r="A20" s="42">
        <v>6</v>
      </c>
      <c r="B20" s="23">
        <f>宿泊申込!B20</f>
        <v>0</v>
      </c>
      <c r="C20" s="23">
        <f>宿泊申込!C20</f>
        <v>0</v>
      </c>
      <c r="D20" s="21">
        <f>宿泊申込!D20</f>
        <v>0</v>
      </c>
      <c r="E20" s="21"/>
      <c r="F20" s="23">
        <f>宿泊申込!F20</f>
        <v>0</v>
      </c>
      <c r="G20" s="23"/>
      <c r="H20" s="23"/>
      <c r="I20" s="23"/>
      <c r="J20" s="23"/>
      <c r="K20" s="23"/>
      <c r="L20" s="23"/>
      <c r="M20" s="23"/>
      <c r="N20" s="23"/>
      <c r="O20" s="24">
        <f t="shared" si="27"/>
        <v>0</v>
      </c>
      <c r="P20" s="25"/>
      <c r="R20" s="8">
        <f t="shared" si="2"/>
        <v>0</v>
      </c>
      <c r="S20" s="20">
        <f t="shared" si="3"/>
        <v>0</v>
      </c>
      <c r="T20" s="38">
        <f t="shared" si="4"/>
        <v>0</v>
      </c>
      <c r="U20" s="38">
        <f t="shared" si="5"/>
        <v>0</v>
      </c>
      <c r="V20" s="38">
        <f t="shared" si="6"/>
        <v>0</v>
      </c>
      <c r="W20" s="38">
        <f t="shared" si="7"/>
        <v>0</v>
      </c>
      <c r="X20" s="38">
        <f t="shared" si="8"/>
        <v>0</v>
      </c>
      <c r="Y20" s="38">
        <f t="shared" si="9"/>
        <v>0</v>
      </c>
      <c r="Z20" s="38">
        <f t="shared" si="10"/>
        <v>0</v>
      </c>
      <c r="AA20" s="38">
        <f t="shared" si="11"/>
        <v>0</v>
      </c>
      <c r="AB20" s="38">
        <f t="shared" si="12"/>
        <v>0</v>
      </c>
      <c r="AC20" s="38">
        <f t="shared" si="13"/>
        <v>0</v>
      </c>
      <c r="AD20" s="38">
        <f t="shared" si="14"/>
        <v>0</v>
      </c>
      <c r="AE20" s="7">
        <f t="shared" si="15"/>
        <v>0</v>
      </c>
      <c r="AF20" s="7">
        <f t="shared" si="16"/>
        <v>0</v>
      </c>
      <c r="AG20" s="7">
        <f t="shared" si="17"/>
        <v>0</v>
      </c>
      <c r="AH20" s="7">
        <f t="shared" si="18"/>
        <v>0</v>
      </c>
      <c r="AI20" s="7">
        <f t="shared" si="19"/>
        <v>0</v>
      </c>
      <c r="AJ20" s="7">
        <f t="shared" si="20"/>
        <v>0</v>
      </c>
      <c r="AK20" s="7">
        <f t="shared" si="21"/>
        <v>0</v>
      </c>
      <c r="AL20" s="7">
        <f t="shared" si="23"/>
        <v>700</v>
      </c>
      <c r="AM20" s="7">
        <f t="shared" si="23"/>
        <v>500</v>
      </c>
      <c r="AN20" s="7">
        <f t="shared" si="23"/>
        <v>500</v>
      </c>
      <c r="AO20" s="7">
        <f t="shared" si="23"/>
        <v>500</v>
      </c>
      <c r="AP20" s="7">
        <f t="shared" si="23"/>
        <v>500</v>
      </c>
      <c r="AQ20" s="7">
        <f t="shared" si="23"/>
        <v>500</v>
      </c>
      <c r="AR20" s="7">
        <f t="shared" si="23"/>
        <v>500</v>
      </c>
      <c r="AS20" s="7">
        <f t="shared" ref="AS20:BD20" si="31">AS19</f>
        <v>300</v>
      </c>
      <c r="AT20" s="7">
        <f t="shared" si="31"/>
        <v>300</v>
      </c>
      <c r="AU20" s="7">
        <f t="shared" si="31"/>
        <v>300</v>
      </c>
      <c r="AV20" s="7">
        <f t="shared" si="31"/>
        <v>300</v>
      </c>
      <c r="AW20" s="7">
        <f t="shared" si="31"/>
        <v>300</v>
      </c>
      <c r="AX20" s="7">
        <f t="shared" si="31"/>
        <v>300</v>
      </c>
      <c r="AY20" s="7">
        <f t="shared" si="31"/>
        <v>0</v>
      </c>
      <c r="AZ20" s="7">
        <f t="shared" si="31"/>
        <v>0</v>
      </c>
      <c r="BA20" s="7">
        <f t="shared" si="31"/>
        <v>0</v>
      </c>
      <c r="BB20" s="7">
        <f t="shared" si="31"/>
        <v>0</v>
      </c>
      <c r="BC20" s="7">
        <f t="shared" si="31"/>
        <v>0</v>
      </c>
      <c r="BD20" s="7">
        <f t="shared" si="31"/>
        <v>0</v>
      </c>
    </row>
    <row r="21" spans="1:56" ht="18" customHeight="1" x14ac:dyDescent="0.15">
      <c r="A21" s="42">
        <v>7</v>
      </c>
      <c r="B21" s="23">
        <f>宿泊申込!B21</f>
        <v>0</v>
      </c>
      <c r="C21" s="23">
        <f>宿泊申込!C21</f>
        <v>0</v>
      </c>
      <c r="D21" s="21">
        <f>宿泊申込!D21</f>
        <v>0</v>
      </c>
      <c r="E21" s="21"/>
      <c r="F21" s="23">
        <f>宿泊申込!F21</f>
        <v>0</v>
      </c>
      <c r="G21" s="23"/>
      <c r="H21" s="23"/>
      <c r="I21" s="23"/>
      <c r="J21" s="23"/>
      <c r="K21" s="23"/>
      <c r="L21" s="23"/>
      <c r="M21" s="23"/>
      <c r="N21" s="23"/>
      <c r="O21" s="24">
        <f t="shared" si="27"/>
        <v>0</v>
      </c>
      <c r="P21" s="25"/>
      <c r="R21" s="8">
        <f t="shared" si="2"/>
        <v>0</v>
      </c>
      <c r="S21" s="20">
        <f t="shared" si="3"/>
        <v>0</v>
      </c>
      <c r="T21" s="38">
        <f t="shared" si="4"/>
        <v>0</v>
      </c>
      <c r="U21" s="38">
        <f t="shared" si="5"/>
        <v>0</v>
      </c>
      <c r="V21" s="38">
        <f t="shared" si="6"/>
        <v>0</v>
      </c>
      <c r="W21" s="38">
        <f t="shared" si="7"/>
        <v>0</v>
      </c>
      <c r="X21" s="38">
        <f t="shared" si="8"/>
        <v>0</v>
      </c>
      <c r="Y21" s="38">
        <f t="shared" si="9"/>
        <v>0</v>
      </c>
      <c r="Z21" s="38">
        <f t="shared" si="10"/>
        <v>0</v>
      </c>
      <c r="AA21" s="38">
        <f t="shared" si="11"/>
        <v>0</v>
      </c>
      <c r="AB21" s="38">
        <f t="shared" si="12"/>
        <v>0</v>
      </c>
      <c r="AC21" s="38">
        <f t="shared" si="13"/>
        <v>0</v>
      </c>
      <c r="AD21" s="38">
        <f t="shared" si="14"/>
        <v>0</v>
      </c>
      <c r="AE21" s="7">
        <f t="shared" si="15"/>
        <v>0</v>
      </c>
      <c r="AF21" s="7">
        <f t="shared" si="16"/>
        <v>0</v>
      </c>
      <c r="AG21" s="7">
        <f t="shared" si="17"/>
        <v>0</v>
      </c>
      <c r="AH21" s="7">
        <f t="shared" si="18"/>
        <v>0</v>
      </c>
      <c r="AI21" s="7">
        <f t="shared" si="19"/>
        <v>0</v>
      </c>
      <c r="AJ21" s="7">
        <f t="shared" si="20"/>
        <v>0</v>
      </c>
      <c r="AK21" s="7">
        <f t="shared" si="21"/>
        <v>0</v>
      </c>
      <c r="AL21" s="7">
        <f t="shared" si="23"/>
        <v>700</v>
      </c>
      <c r="AM21" s="7">
        <f t="shared" si="23"/>
        <v>500</v>
      </c>
      <c r="AN21" s="7">
        <f t="shared" si="23"/>
        <v>500</v>
      </c>
      <c r="AO21" s="7">
        <f t="shared" si="23"/>
        <v>500</v>
      </c>
      <c r="AP21" s="7">
        <f t="shared" si="23"/>
        <v>500</v>
      </c>
      <c r="AQ21" s="7">
        <f t="shared" si="23"/>
        <v>500</v>
      </c>
      <c r="AR21" s="7">
        <f t="shared" si="23"/>
        <v>500</v>
      </c>
      <c r="AS21" s="7">
        <f t="shared" ref="AS21:BD21" si="32">AS20</f>
        <v>300</v>
      </c>
      <c r="AT21" s="7">
        <f t="shared" si="32"/>
        <v>300</v>
      </c>
      <c r="AU21" s="7">
        <f t="shared" si="32"/>
        <v>300</v>
      </c>
      <c r="AV21" s="7">
        <f t="shared" si="32"/>
        <v>300</v>
      </c>
      <c r="AW21" s="7">
        <f t="shared" si="32"/>
        <v>300</v>
      </c>
      <c r="AX21" s="7">
        <f t="shared" si="32"/>
        <v>300</v>
      </c>
      <c r="AY21" s="7">
        <f t="shared" si="32"/>
        <v>0</v>
      </c>
      <c r="AZ21" s="7">
        <f t="shared" si="32"/>
        <v>0</v>
      </c>
      <c r="BA21" s="7">
        <f t="shared" si="32"/>
        <v>0</v>
      </c>
      <c r="BB21" s="7">
        <f t="shared" si="32"/>
        <v>0</v>
      </c>
      <c r="BC21" s="7">
        <f t="shared" si="32"/>
        <v>0</v>
      </c>
      <c r="BD21" s="7">
        <f t="shared" si="32"/>
        <v>0</v>
      </c>
    </row>
    <row r="22" spans="1:56" ht="18" customHeight="1" x14ac:dyDescent="0.15">
      <c r="A22" s="42">
        <v>8</v>
      </c>
      <c r="B22" s="23">
        <f>宿泊申込!B22</f>
        <v>0</v>
      </c>
      <c r="C22" s="23">
        <f>宿泊申込!C22</f>
        <v>0</v>
      </c>
      <c r="D22" s="21">
        <f>宿泊申込!D22</f>
        <v>0</v>
      </c>
      <c r="E22" s="21"/>
      <c r="F22" s="23">
        <f>宿泊申込!F22</f>
        <v>0</v>
      </c>
      <c r="G22" s="23"/>
      <c r="H22" s="23"/>
      <c r="I22" s="23"/>
      <c r="J22" s="23"/>
      <c r="K22" s="23"/>
      <c r="L22" s="23"/>
      <c r="M22" s="23"/>
      <c r="N22" s="23"/>
      <c r="O22" s="24">
        <f t="shared" si="27"/>
        <v>0</v>
      </c>
      <c r="P22" s="25"/>
      <c r="R22" s="8">
        <f t="shared" si="2"/>
        <v>0</v>
      </c>
      <c r="S22" s="20">
        <f t="shared" si="3"/>
        <v>0</v>
      </c>
      <c r="T22" s="38">
        <f t="shared" si="4"/>
        <v>0</v>
      </c>
      <c r="U22" s="38">
        <f t="shared" si="5"/>
        <v>0</v>
      </c>
      <c r="V22" s="38">
        <f t="shared" si="6"/>
        <v>0</v>
      </c>
      <c r="W22" s="38">
        <f t="shared" si="7"/>
        <v>0</v>
      </c>
      <c r="X22" s="38">
        <f t="shared" si="8"/>
        <v>0</v>
      </c>
      <c r="Y22" s="38">
        <f t="shared" si="9"/>
        <v>0</v>
      </c>
      <c r="Z22" s="38">
        <f t="shared" si="10"/>
        <v>0</v>
      </c>
      <c r="AA22" s="38">
        <f t="shared" si="11"/>
        <v>0</v>
      </c>
      <c r="AB22" s="38">
        <f t="shared" si="12"/>
        <v>0</v>
      </c>
      <c r="AC22" s="38">
        <f t="shared" si="13"/>
        <v>0</v>
      </c>
      <c r="AD22" s="38">
        <f t="shared" si="14"/>
        <v>0</v>
      </c>
      <c r="AE22" s="7">
        <f t="shared" si="15"/>
        <v>0</v>
      </c>
      <c r="AF22" s="7">
        <f t="shared" si="16"/>
        <v>0</v>
      </c>
      <c r="AG22" s="7">
        <f t="shared" si="17"/>
        <v>0</v>
      </c>
      <c r="AH22" s="7">
        <f t="shared" si="18"/>
        <v>0</v>
      </c>
      <c r="AI22" s="7">
        <f t="shared" si="19"/>
        <v>0</v>
      </c>
      <c r="AJ22" s="7">
        <f t="shared" si="20"/>
        <v>0</v>
      </c>
      <c r="AK22" s="7">
        <f t="shared" si="21"/>
        <v>0</v>
      </c>
      <c r="AL22" s="7">
        <f t="shared" si="23"/>
        <v>700</v>
      </c>
      <c r="AM22" s="7">
        <f t="shared" si="23"/>
        <v>500</v>
      </c>
      <c r="AN22" s="7">
        <f t="shared" si="23"/>
        <v>500</v>
      </c>
      <c r="AO22" s="7">
        <f t="shared" si="23"/>
        <v>500</v>
      </c>
      <c r="AP22" s="7">
        <f t="shared" si="23"/>
        <v>500</v>
      </c>
      <c r="AQ22" s="7">
        <f t="shared" si="23"/>
        <v>500</v>
      </c>
      <c r="AR22" s="7">
        <f t="shared" si="23"/>
        <v>500</v>
      </c>
      <c r="AS22" s="7">
        <f t="shared" ref="AS22:BD22" si="33">AS21</f>
        <v>300</v>
      </c>
      <c r="AT22" s="7">
        <f t="shared" si="33"/>
        <v>300</v>
      </c>
      <c r="AU22" s="7">
        <f t="shared" si="33"/>
        <v>300</v>
      </c>
      <c r="AV22" s="7">
        <f t="shared" si="33"/>
        <v>300</v>
      </c>
      <c r="AW22" s="7">
        <f t="shared" si="33"/>
        <v>300</v>
      </c>
      <c r="AX22" s="7">
        <f t="shared" si="33"/>
        <v>300</v>
      </c>
      <c r="AY22" s="7">
        <f t="shared" si="33"/>
        <v>0</v>
      </c>
      <c r="AZ22" s="7">
        <f t="shared" si="33"/>
        <v>0</v>
      </c>
      <c r="BA22" s="7">
        <f t="shared" si="33"/>
        <v>0</v>
      </c>
      <c r="BB22" s="7">
        <f t="shared" si="33"/>
        <v>0</v>
      </c>
      <c r="BC22" s="7">
        <f t="shared" si="33"/>
        <v>0</v>
      </c>
      <c r="BD22" s="7">
        <f t="shared" si="33"/>
        <v>0</v>
      </c>
    </row>
    <row r="23" spans="1:56" ht="18" customHeight="1" x14ac:dyDescent="0.15">
      <c r="A23" s="42">
        <v>9</v>
      </c>
      <c r="B23" s="23">
        <f>宿泊申込!B23</f>
        <v>0</v>
      </c>
      <c r="C23" s="23">
        <f>宿泊申込!C23</f>
        <v>0</v>
      </c>
      <c r="D23" s="21">
        <f>宿泊申込!D23</f>
        <v>0</v>
      </c>
      <c r="E23" s="21"/>
      <c r="F23" s="23">
        <f>宿泊申込!F23</f>
        <v>0</v>
      </c>
      <c r="G23" s="23"/>
      <c r="H23" s="23"/>
      <c r="I23" s="23"/>
      <c r="J23" s="23"/>
      <c r="K23" s="23"/>
      <c r="L23" s="23"/>
      <c r="M23" s="23"/>
      <c r="N23" s="23"/>
      <c r="O23" s="24">
        <f t="shared" si="27"/>
        <v>0</v>
      </c>
      <c r="P23" s="25"/>
      <c r="R23" s="8">
        <f t="shared" si="2"/>
        <v>0</v>
      </c>
      <c r="S23" s="20">
        <f t="shared" si="3"/>
        <v>0</v>
      </c>
      <c r="T23" s="38">
        <f t="shared" si="4"/>
        <v>0</v>
      </c>
      <c r="U23" s="38">
        <f t="shared" si="5"/>
        <v>0</v>
      </c>
      <c r="V23" s="38">
        <f t="shared" si="6"/>
        <v>0</v>
      </c>
      <c r="W23" s="38">
        <f t="shared" si="7"/>
        <v>0</v>
      </c>
      <c r="X23" s="38">
        <f t="shared" si="8"/>
        <v>0</v>
      </c>
      <c r="Y23" s="38">
        <f t="shared" si="9"/>
        <v>0</v>
      </c>
      <c r="Z23" s="38">
        <f t="shared" si="10"/>
        <v>0</v>
      </c>
      <c r="AA23" s="38">
        <f t="shared" si="11"/>
        <v>0</v>
      </c>
      <c r="AB23" s="38">
        <f t="shared" si="12"/>
        <v>0</v>
      </c>
      <c r="AC23" s="38">
        <f t="shared" si="13"/>
        <v>0</v>
      </c>
      <c r="AD23" s="38">
        <f t="shared" si="14"/>
        <v>0</v>
      </c>
      <c r="AE23" s="7">
        <f t="shared" si="15"/>
        <v>0</v>
      </c>
      <c r="AF23" s="7">
        <f t="shared" si="16"/>
        <v>0</v>
      </c>
      <c r="AG23" s="7">
        <f t="shared" si="17"/>
        <v>0</v>
      </c>
      <c r="AH23" s="7">
        <f t="shared" si="18"/>
        <v>0</v>
      </c>
      <c r="AI23" s="7">
        <f t="shared" si="19"/>
        <v>0</v>
      </c>
      <c r="AJ23" s="7">
        <f t="shared" si="20"/>
        <v>0</v>
      </c>
      <c r="AK23" s="7">
        <f t="shared" si="21"/>
        <v>0</v>
      </c>
      <c r="AL23" s="7">
        <f t="shared" si="23"/>
        <v>700</v>
      </c>
      <c r="AM23" s="7">
        <f t="shared" si="23"/>
        <v>500</v>
      </c>
      <c r="AN23" s="7">
        <f t="shared" si="23"/>
        <v>500</v>
      </c>
      <c r="AO23" s="7">
        <f t="shared" si="23"/>
        <v>500</v>
      </c>
      <c r="AP23" s="7">
        <f t="shared" si="23"/>
        <v>500</v>
      </c>
      <c r="AQ23" s="7">
        <f t="shared" si="23"/>
        <v>500</v>
      </c>
      <c r="AR23" s="7">
        <f t="shared" si="23"/>
        <v>500</v>
      </c>
      <c r="AS23" s="7">
        <f t="shared" ref="AS23:BD23" si="34">AS22</f>
        <v>300</v>
      </c>
      <c r="AT23" s="7">
        <f t="shared" si="34"/>
        <v>300</v>
      </c>
      <c r="AU23" s="7">
        <f t="shared" si="34"/>
        <v>300</v>
      </c>
      <c r="AV23" s="7">
        <f t="shared" si="34"/>
        <v>300</v>
      </c>
      <c r="AW23" s="7">
        <f t="shared" si="34"/>
        <v>300</v>
      </c>
      <c r="AX23" s="7">
        <f t="shared" si="34"/>
        <v>300</v>
      </c>
      <c r="AY23" s="7">
        <f t="shared" si="34"/>
        <v>0</v>
      </c>
      <c r="AZ23" s="7">
        <f t="shared" si="34"/>
        <v>0</v>
      </c>
      <c r="BA23" s="7">
        <f t="shared" si="34"/>
        <v>0</v>
      </c>
      <c r="BB23" s="7">
        <f t="shared" si="34"/>
        <v>0</v>
      </c>
      <c r="BC23" s="7">
        <f t="shared" si="34"/>
        <v>0</v>
      </c>
      <c r="BD23" s="7">
        <f t="shared" si="34"/>
        <v>0</v>
      </c>
    </row>
    <row r="24" spans="1:56" ht="18" customHeight="1" x14ac:dyDescent="0.15">
      <c r="A24" s="42">
        <v>10</v>
      </c>
      <c r="B24" s="23">
        <f>宿泊申込!B24</f>
        <v>0</v>
      </c>
      <c r="C24" s="23">
        <f>宿泊申込!C24</f>
        <v>0</v>
      </c>
      <c r="D24" s="21">
        <f>宿泊申込!D24</f>
        <v>0</v>
      </c>
      <c r="E24" s="21"/>
      <c r="F24" s="23">
        <f>宿泊申込!F24</f>
        <v>0</v>
      </c>
      <c r="G24" s="23"/>
      <c r="H24" s="23"/>
      <c r="I24" s="23"/>
      <c r="J24" s="23"/>
      <c r="K24" s="23"/>
      <c r="L24" s="23"/>
      <c r="M24" s="23"/>
      <c r="N24" s="23"/>
      <c r="O24" s="24">
        <f t="shared" si="27"/>
        <v>0</v>
      </c>
      <c r="P24" s="25"/>
      <c r="R24" s="8">
        <f t="shared" si="2"/>
        <v>0</v>
      </c>
      <c r="S24" s="20">
        <f t="shared" si="3"/>
        <v>0</v>
      </c>
      <c r="T24" s="38">
        <f t="shared" si="4"/>
        <v>0</v>
      </c>
      <c r="U24" s="38">
        <f t="shared" si="5"/>
        <v>0</v>
      </c>
      <c r="V24" s="38">
        <f t="shared" si="6"/>
        <v>0</v>
      </c>
      <c r="W24" s="38">
        <f t="shared" si="7"/>
        <v>0</v>
      </c>
      <c r="X24" s="38">
        <f t="shared" si="8"/>
        <v>0</v>
      </c>
      <c r="Y24" s="38">
        <f t="shared" si="9"/>
        <v>0</v>
      </c>
      <c r="Z24" s="38">
        <f t="shared" si="10"/>
        <v>0</v>
      </c>
      <c r="AA24" s="38">
        <f t="shared" si="11"/>
        <v>0</v>
      </c>
      <c r="AB24" s="38">
        <f t="shared" si="12"/>
        <v>0</v>
      </c>
      <c r="AC24" s="38">
        <f t="shared" si="13"/>
        <v>0</v>
      </c>
      <c r="AD24" s="38">
        <f t="shared" si="14"/>
        <v>0</v>
      </c>
      <c r="AE24" s="7">
        <f t="shared" si="15"/>
        <v>0</v>
      </c>
      <c r="AF24" s="7">
        <f t="shared" si="16"/>
        <v>0</v>
      </c>
      <c r="AG24" s="7">
        <f t="shared" si="17"/>
        <v>0</v>
      </c>
      <c r="AH24" s="7">
        <f t="shared" si="18"/>
        <v>0</v>
      </c>
      <c r="AI24" s="7">
        <f t="shared" si="19"/>
        <v>0</v>
      </c>
      <c r="AJ24" s="7">
        <f t="shared" si="20"/>
        <v>0</v>
      </c>
      <c r="AK24" s="7">
        <f t="shared" si="21"/>
        <v>0</v>
      </c>
      <c r="AL24" s="7">
        <f t="shared" si="23"/>
        <v>700</v>
      </c>
      <c r="AM24" s="7">
        <f t="shared" si="23"/>
        <v>500</v>
      </c>
      <c r="AN24" s="7">
        <f t="shared" si="23"/>
        <v>500</v>
      </c>
      <c r="AO24" s="7">
        <f t="shared" si="23"/>
        <v>500</v>
      </c>
      <c r="AP24" s="7">
        <f t="shared" si="23"/>
        <v>500</v>
      </c>
      <c r="AQ24" s="7">
        <f t="shared" si="23"/>
        <v>500</v>
      </c>
      <c r="AR24" s="7">
        <f t="shared" si="23"/>
        <v>500</v>
      </c>
      <c r="AS24" s="7">
        <f t="shared" ref="AS24:BD24" si="35">AS23</f>
        <v>300</v>
      </c>
      <c r="AT24" s="7">
        <f t="shared" si="35"/>
        <v>300</v>
      </c>
      <c r="AU24" s="7">
        <f t="shared" si="35"/>
        <v>300</v>
      </c>
      <c r="AV24" s="7">
        <f t="shared" si="35"/>
        <v>300</v>
      </c>
      <c r="AW24" s="7">
        <f t="shared" si="35"/>
        <v>300</v>
      </c>
      <c r="AX24" s="7">
        <f t="shared" si="35"/>
        <v>300</v>
      </c>
      <c r="AY24" s="7">
        <f t="shared" si="35"/>
        <v>0</v>
      </c>
      <c r="AZ24" s="7">
        <f t="shared" si="35"/>
        <v>0</v>
      </c>
      <c r="BA24" s="7">
        <f t="shared" si="35"/>
        <v>0</v>
      </c>
      <c r="BB24" s="7">
        <f t="shared" si="35"/>
        <v>0</v>
      </c>
      <c r="BC24" s="7">
        <f t="shared" si="35"/>
        <v>0</v>
      </c>
      <c r="BD24" s="7">
        <f t="shared" si="35"/>
        <v>0</v>
      </c>
    </row>
    <row r="25" spans="1:56" ht="18" customHeight="1" x14ac:dyDescent="0.15">
      <c r="A25" s="42">
        <v>11</v>
      </c>
      <c r="B25" s="23">
        <f>宿泊申込!B25</f>
        <v>0</v>
      </c>
      <c r="C25" s="23">
        <f>宿泊申込!C25</f>
        <v>0</v>
      </c>
      <c r="D25" s="21">
        <f>宿泊申込!D25</f>
        <v>0</v>
      </c>
      <c r="E25" s="21"/>
      <c r="F25" s="23">
        <f>宿泊申込!F25</f>
        <v>0</v>
      </c>
      <c r="G25" s="23"/>
      <c r="H25" s="23"/>
      <c r="I25" s="23"/>
      <c r="J25" s="23"/>
      <c r="K25" s="23"/>
      <c r="L25" s="23"/>
      <c r="M25" s="23"/>
      <c r="N25" s="23"/>
      <c r="O25" s="24">
        <f t="shared" si="27"/>
        <v>0</v>
      </c>
      <c r="P25" s="25"/>
      <c r="R25" s="8">
        <f t="shared" si="2"/>
        <v>0</v>
      </c>
      <c r="S25" s="20">
        <f t="shared" si="3"/>
        <v>0</v>
      </c>
      <c r="T25" s="38">
        <f t="shared" si="4"/>
        <v>0</v>
      </c>
      <c r="U25" s="38">
        <f t="shared" si="5"/>
        <v>0</v>
      </c>
      <c r="V25" s="38">
        <f t="shared" si="6"/>
        <v>0</v>
      </c>
      <c r="W25" s="38">
        <f t="shared" si="7"/>
        <v>0</v>
      </c>
      <c r="X25" s="38">
        <f t="shared" si="8"/>
        <v>0</v>
      </c>
      <c r="Y25" s="38">
        <f t="shared" si="9"/>
        <v>0</v>
      </c>
      <c r="Z25" s="38">
        <f t="shared" si="10"/>
        <v>0</v>
      </c>
      <c r="AA25" s="38">
        <f t="shared" si="11"/>
        <v>0</v>
      </c>
      <c r="AB25" s="38">
        <f t="shared" si="12"/>
        <v>0</v>
      </c>
      <c r="AC25" s="38">
        <f t="shared" si="13"/>
        <v>0</v>
      </c>
      <c r="AD25" s="38">
        <f t="shared" si="14"/>
        <v>0</v>
      </c>
      <c r="AE25" s="7">
        <f t="shared" si="15"/>
        <v>0</v>
      </c>
      <c r="AF25" s="7">
        <f t="shared" si="16"/>
        <v>0</v>
      </c>
      <c r="AG25" s="7">
        <f t="shared" si="17"/>
        <v>0</v>
      </c>
      <c r="AH25" s="7">
        <f t="shared" si="18"/>
        <v>0</v>
      </c>
      <c r="AI25" s="7">
        <f t="shared" si="19"/>
        <v>0</v>
      </c>
      <c r="AJ25" s="7">
        <f t="shared" si="20"/>
        <v>0</v>
      </c>
      <c r="AK25" s="7">
        <f t="shared" si="21"/>
        <v>0</v>
      </c>
      <c r="AL25" s="7">
        <f t="shared" si="23"/>
        <v>700</v>
      </c>
      <c r="AM25" s="7">
        <f t="shared" si="23"/>
        <v>500</v>
      </c>
      <c r="AN25" s="7">
        <f t="shared" si="23"/>
        <v>500</v>
      </c>
      <c r="AO25" s="7">
        <f t="shared" si="23"/>
        <v>500</v>
      </c>
      <c r="AP25" s="7">
        <f t="shared" si="23"/>
        <v>500</v>
      </c>
      <c r="AQ25" s="7">
        <f t="shared" si="23"/>
        <v>500</v>
      </c>
      <c r="AR25" s="7">
        <f t="shared" si="23"/>
        <v>500</v>
      </c>
      <c r="AS25" s="7">
        <f t="shared" ref="AS25:BD25" si="36">AS24</f>
        <v>300</v>
      </c>
      <c r="AT25" s="7">
        <f t="shared" si="36"/>
        <v>300</v>
      </c>
      <c r="AU25" s="7">
        <f t="shared" si="36"/>
        <v>300</v>
      </c>
      <c r="AV25" s="7">
        <f t="shared" si="36"/>
        <v>300</v>
      </c>
      <c r="AW25" s="7">
        <f t="shared" si="36"/>
        <v>300</v>
      </c>
      <c r="AX25" s="7">
        <f t="shared" si="36"/>
        <v>300</v>
      </c>
      <c r="AY25" s="7">
        <f t="shared" si="36"/>
        <v>0</v>
      </c>
      <c r="AZ25" s="7">
        <f t="shared" si="36"/>
        <v>0</v>
      </c>
      <c r="BA25" s="7">
        <f t="shared" si="36"/>
        <v>0</v>
      </c>
      <c r="BB25" s="7">
        <f t="shared" si="36"/>
        <v>0</v>
      </c>
      <c r="BC25" s="7">
        <f t="shared" si="36"/>
        <v>0</v>
      </c>
      <c r="BD25" s="7">
        <f t="shared" si="36"/>
        <v>0</v>
      </c>
    </row>
    <row r="26" spans="1:56" ht="18" customHeight="1" x14ac:dyDescent="0.15">
      <c r="A26" s="42">
        <v>12</v>
      </c>
      <c r="B26" s="23">
        <f>宿泊申込!B26</f>
        <v>0</v>
      </c>
      <c r="C26" s="23">
        <f>宿泊申込!C26</f>
        <v>0</v>
      </c>
      <c r="D26" s="21">
        <f>宿泊申込!D26</f>
        <v>0</v>
      </c>
      <c r="E26" s="21"/>
      <c r="F26" s="23">
        <f>宿泊申込!F26</f>
        <v>0</v>
      </c>
      <c r="G26" s="23"/>
      <c r="H26" s="23"/>
      <c r="I26" s="23"/>
      <c r="J26" s="23"/>
      <c r="K26" s="23"/>
      <c r="L26" s="23"/>
      <c r="M26" s="23"/>
      <c r="N26" s="23"/>
      <c r="O26" s="24">
        <f t="shared" si="27"/>
        <v>0</v>
      </c>
      <c r="P26" s="25"/>
      <c r="R26" s="8">
        <f t="shared" si="2"/>
        <v>0</v>
      </c>
      <c r="S26" s="20">
        <f t="shared" si="3"/>
        <v>0</v>
      </c>
      <c r="T26" s="38">
        <f t="shared" si="4"/>
        <v>0</v>
      </c>
      <c r="U26" s="38">
        <f t="shared" si="5"/>
        <v>0</v>
      </c>
      <c r="V26" s="38">
        <f t="shared" si="6"/>
        <v>0</v>
      </c>
      <c r="W26" s="38">
        <f t="shared" si="7"/>
        <v>0</v>
      </c>
      <c r="X26" s="38">
        <f t="shared" si="8"/>
        <v>0</v>
      </c>
      <c r="Y26" s="38">
        <f t="shared" si="9"/>
        <v>0</v>
      </c>
      <c r="Z26" s="38">
        <f t="shared" si="10"/>
        <v>0</v>
      </c>
      <c r="AA26" s="38">
        <f t="shared" si="11"/>
        <v>0</v>
      </c>
      <c r="AB26" s="38">
        <f t="shared" si="12"/>
        <v>0</v>
      </c>
      <c r="AC26" s="38">
        <f t="shared" si="13"/>
        <v>0</v>
      </c>
      <c r="AD26" s="38">
        <f t="shared" si="14"/>
        <v>0</v>
      </c>
      <c r="AE26" s="7">
        <f t="shared" si="15"/>
        <v>0</v>
      </c>
      <c r="AF26" s="7">
        <f t="shared" si="16"/>
        <v>0</v>
      </c>
      <c r="AG26" s="7">
        <f t="shared" si="17"/>
        <v>0</v>
      </c>
      <c r="AH26" s="7">
        <f t="shared" si="18"/>
        <v>0</v>
      </c>
      <c r="AI26" s="7">
        <f t="shared" si="19"/>
        <v>0</v>
      </c>
      <c r="AJ26" s="7">
        <f t="shared" si="20"/>
        <v>0</v>
      </c>
      <c r="AK26" s="7">
        <f t="shared" si="21"/>
        <v>0</v>
      </c>
      <c r="AL26" s="7">
        <f t="shared" si="23"/>
        <v>700</v>
      </c>
      <c r="AM26" s="7">
        <f t="shared" si="23"/>
        <v>500</v>
      </c>
      <c r="AN26" s="7">
        <f t="shared" si="23"/>
        <v>500</v>
      </c>
      <c r="AO26" s="7">
        <f t="shared" si="23"/>
        <v>500</v>
      </c>
      <c r="AP26" s="7">
        <f t="shared" si="23"/>
        <v>500</v>
      </c>
      <c r="AQ26" s="7">
        <f t="shared" si="23"/>
        <v>500</v>
      </c>
      <c r="AR26" s="7">
        <f t="shared" si="23"/>
        <v>500</v>
      </c>
      <c r="AS26" s="7">
        <f t="shared" ref="AS26:BD26" si="37">AS25</f>
        <v>300</v>
      </c>
      <c r="AT26" s="7">
        <f t="shared" si="37"/>
        <v>300</v>
      </c>
      <c r="AU26" s="7">
        <f t="shared" si="37"/>
        <v>300</v>
      </c>
      <c r="AV26" s="7">
        <f t="shared" si="37"/>
        <v>300</v>
      </c>
      <c r="AW26" s="7">
        <f t="shared" si="37"/>
        <v>300</v>
      </c>
      <c r="AX26" s="7">
        <f t="shared" si="37"/>
        <v>300</v>
      </c>
      <c r="AY26" s="7">
        <f t="shared" si="37"/>
        <v>0</v>
      </c>
      <c r="AZ26" s="7">
        <f t="shared" si="37"/>
        <v>0</v>
      </c>
      <c r="BA26" s="7">
        <f t="shared" si="37"/>
        <v>0</v>
      </c>
      <c r="BB26" s="7">
        <f t="shared" si="37"/>
        <v>0</v>
      </c>
      <c r="BC26" s="7">
        <f t="shared" si="37"/>
        <v>0</v>
      </c>
      <c r="BD26" s="7">
        <f t="shared" si="37"/>
        <v>0</v>
      </c>
    </row>
    <row r="27" spans="1:56" ht="18" customHeight="1" x14ac:dyDescent="0.15">
      <c r="A27" s="42">
        <v>13</v>
      </c>
      <c r="B27" s="23">
        <f>宿泊申込!B27</f>
        <v>0</v>
      </c>
      <c r="C27" s="23">
        <f>宿泊申込!C27</f>
        <v>0</v>
      </c>
      <c r="D27" s="21">
        <f>宿泊申込!D27</f>
        <v>0</v>
      </c>
      <c r="E27" s="21"/>
      <c r="F27" s="23">
        <f>宿泊申込!F27</f>
        <v>0</v>
      </c>
      <c r="G27" s="23"/>
      <c r="H27" s="23"/>
      <c r="I27" s="23"/>
      <c r="J27" s="23"/>
      <c r="K27" s="23"/>
      <c r="L27" s="23"/>
      <c r="M27" s="23"/>
      <c r="N27" s="23"/>
      <c r="O27" s="24">
        <f t="shared" si="27"/>
        <v>0</v>
      </c>
      <c r="P27" s="25"/>
      <c r="R27" s="8">
        <f t="shared" si="2"/>
        <v>0</v>
      </c>
      <c r="S27" s="20">
        <f t="shared" si="3"/>
        <v>0</v>
      </c>
      <c r="T27" s="38">
        <f t="shared" si="4"/>
        <v>0</v>
      </c>
      <c r="U27" s="38">
        <f t="shared" si="5"/>
        <v>0</v>
      </c>
      <c r="V27" s="38">
        <f t="shared" si="6"/>
        <v>0</v>
      </c>
      <c r="W27" s="38">
        <f t="shared" si="7"/>
        <v>0</v>
      </c>
      <c r="X27" s="38">
        <f t="shared" si="8"/>
        <v>0</v>
      </c>
      <c r="Y27" s="38">
        <f t="shared" si="9"/>
        <v>0</v>
      </c>
      <c r="Z27" s="38">
        <f t="shared" si="10"/>
        <v>0</v>
      </c>
      <c r="AA27" s="38">
        <f t="shared" si="11"/>
        <v>0</v>
      </c>
      <c r="AB27" s="38">
        <f t="shared" si="12"/>
        <v>0</v>
      </c>
      <c r="AC27" s="38">
        <f t="shared" si="13"/>
        <v>0</v>
      </c>
      <c r="AD27" s="38">
        <f t="shared" si="14"/>
        <v>0</v>
      </c>
      <c r="AE27" s="7">
        <f t="shared" si="15"/>
        <v>0</v>
      </c>
      <c r="AF27" s="7">
        <f t="shared" si="16"/>
        <v>0</v>
      </c>
      <c r="AG27" s="7">
        <f t="shared" si="17"/>
        <v>0</v>
      </c>
      <c r="AH27" s="7">
        <f t="shared" si="18"/>
        <v>0</v>
      </c>
      <c r="AI27" s="7">
        <f t="shared" si="19"/>
        <v>0</v>
      </c>
      <c r="AJ27" s="7">
        <f t="shared" si="20"/>
        <v>0</v>
      </c>
      <c r="AK27" s="7">
        <f t="shared" si="21"/>
        <v>0</v>
      </c>
      <c r="AL27" s="7">
        <f t="shared" si="23"/>
        <v>700</v>
      </c>
      <c r="AM27" s="7">
        <f t="shared" si="23"/>
        <v>500</v>
      </c>
      <c r="AN27" s="7">
        <f t="shared" si="23"/>
        <v>500</v>
      </c>
      <c r="AO27" s="7">
        <f t="shared" si="23"/>
        <v>500</v>
      </c>
      <c r="AP27" s="7">
        <f t="shared" si="23"/>
        <v>500</v>
      </c>
      <c r="AQ27" s="7">
        <f t="shared" si="23"/>
        <v>500</v>
      </c>
      <c r="AR27" s="7">
        <f t="shared" si="23"/>
        <v>500</v>
      </c>
      <c r="AS27" s="7">
        <f t="shared" ref="AS27:BD27" si="38">AS26</f>
        <v>300</v>
      </c>
      <c r="AT27" s="7">
        <f t="shared" si="38"/>
        <v>300</v>
      </c>
      <c r="AU27" s="7">
        <f t="shared" si="38"/>
        <v>300</v>
      </c>
      <c r="AV27" s="7">
        <f t="shared" si="38"/>
        <v>300</v>
      </c>
      <c r="AW27" s="7">
        <f t="shared" si="38"/>
        <v>300</v>
      </c>
      <c r="AX27" s="7">
        <f t="shared" si="38"/>
        <v>300</v>
      </c>
      <c r="AY27" s="7">
        <f t="shared" si="38"/>
        <v>0</v>
      </c>
      <c r="AZ27" s="7">
        <f t="shared" si="38"/>
        <v>0</v>
      </c>
      <c r="BA27" s="7">
        <f t="shared" si="38"/>
        <v>0</v>
      </c>
      <c r="BB27" s="7">
        <f t="shared" si="38"/>
        <v>0</v>
      </c>
      <c r="BC27" s="7">
        <f t="shared" si="38"/>
        <v>0</v>
      </c>
      <c r="BD27" s="7">
        <f t="shared" si="38"/>
        <v>0</v>
      </c>
    </row>
    <row r="28" spans="1:56" ht="18" customHeight="1" x14ac:dyDescent="0.15">
      <c r="A28" s="42">
        <v>14</v>
      </c>
      <c r="B28" s="23">
        <f>宿泊申込!B28</f>
        <v>0</v>
      </c>
      <c r="C28" s="23">
        <f>宿泊申込!C28</f>
        <v>0</v>
      </c>
      <c r="D28" s="21">
        <f>宿泊申込!D28</f>
        <v>0</v>
      </c>
      <c r="E28" s="21"/>
      <c r="F28" s="23">
        <f>宿泊申込!F28</f>
        <v>0</v>
      </c>
      <c r="G28" s="23"/>
      <c r="H28" s="23"/>
      <c r="I28" s="23"/>
      <c r="J28" s="23"/>
      <c r="K28" s="23"/>
      <c r="L28" s="23"/>
      <c r="M28" s="23"/>
      <c r="N28" s="23"/>
      <c r="O28" s="24">
        <f t="shared" si="27"/>
        <v>0</v>
      </c>
      <c r="P28" s="25"/>
      <c r="R28" s="8">
        <f t="shared" si="2"/>
        <v>0</v>
      </c>
      <c r="S28" s="20">
        <f t="shared" si="3"/>
        <v>0</v>
      </c>
      <c r="T28" s="38">
        <f t="shared" si="4"/>
        <v>0</v>
      </c>
      <c r="U28" s="38">
        <f t="shared" si="5"/>
        <v>0</v>
      </c>
      <c r="V28" s="38">
        <f t="shared" si="6"/>
        <v>0</v>
      </c>
      <c r="W28" s="38">
        <f t="shared" si="7"/>
        <v>0</v>
      </c>
      <c r="X28" s="38">
        <f t="shared" si="8"/>
        <v>0</v>
      </c>
      <c r="Y28" s="38">
        <f t="shared" si="9"/>
        <v>0</v>
      </c>
      <c r="Z28" s="38">
        <f t="shared" si="10"/>
        <v>0</v>
      </c>
      <c r="AA28" s="38">
        <f t="shared" si="11"/>
        <v>0</v>
      </c>
      <c r="AB28" s="38">
        <f t="shared" si="12"/>
        <v>0</v>
      </c>
      <c r="AC28" s="38">
        <f t="shared" si="13"/>
        <v>0</v>
      </c>
      <c r="AD28" s="38">
        <f t="shared" si="14"/>
        <v>0</v>
      </c>
      <c r="AE28" s="7">
        <f t="shared" si="15"/>
        <v>0</v>
      </c>
      <c r="AF28" s="7">
        <f t="shared" si="16"/>
        <v>0</v>
      </c>
      <c r="AG28" s="7">
        <f t="shared" si="17"/>
        <v>0</v>
      </c>
      <c r="AH28" s="7">
        <f t="shared" si="18"/>
        <v>0</v>
      </c>
      <c r="AI28" s="7">
        <f t="shared" si="19"/>
        <v>0</v>
      </c>
      <c r="AJ28" s="7">
        <f t="shared" si="20"/>
        <v>0</v>
      </c>
      <c r="AK28" s="7">
        <f t="shared" si="21"/>
        <v>0</v>
      </c>
      <c r="AL28" s="7">
        <f t="shared" si="23"/>
        <v>700</v>
      </c>
      <c r="AM28" s="7">
        <f t="shared" si="23"/>
        <v>500</v>
      </c>
      <c r="AN28" s="7">
        <f t="shared" si="23"/>
        <v>500</v>
      </c>
      <c r="AO28" s="7">
        <f t="shared" si="23"/>
        <v>500</v>
      </c>
      <c r="AP28" s="7">
        <f t="shared" si="23"/>
        <v>500</v>
      </c>
      <c r="AQ28" s="7">
        <f t="shared" si="23"/>
        <v>500</v>
      </c>
      <c r="AR28" s="7">
        <f t="shared" si="23"/>
        <v>500</v>
      </c>
      <c r="AS28" s="7">
        <f t="shared" ref="AS28:BD28" si="39">AS27</f>
        <v>300</v>
      </c>
      <c r="AT28" s="7">
        <f t="shared" si="39"/>
        <v>300</v>
      </c>
      <c r="AU28" s="7">
        <f t="shared" si="39"/>
        <v>300</v>
      </c>
      <c r="AV28" s="7">
        <f t="shared" si="39"/>
        <v>300</v>
      </c>
      <c r="AW28" s="7">
        <f t="shared" si="39"/>
        <v>300</v>
      </c>
      <c r="AX28" s="7">
        <f t="shared" si="39"/>
        <v>300</v>
      </c>
      <c r="AY28" s="7">
        <f t="shared" si="39"/>
        <v>0</v>
      </c>
      <c r="AZ28" s="7">
        <f t="shared" si="39"/>
        <v>0</v>
      </c>
      <c r="BA28" s="7">
        <f t="shared" si="39"/>
        <v>0</v>
      </c>
      <c r="BB28" s="7">
        <f t="shared" si="39"/>
        <v>0</v>
      </c>
      <c r="BC28" s="7">
        <f t="shared" si="39"/>
        <v>0</v>
      </c>
      <c r="BD28" s="7">
        <f t="shared" si="39"/>
        <v>0</v>
      </c>
    </row>
    <row r="29" spans="1:56" ht="18" customHeight="1" x14ac:dyDescent="0.15">
      <c r="A29" s="42">
        <v>15</v>
      </c>
      <c r="B29" s="23">
        <f>宿泊申込!B29</f>
        <v>0</v>
      </c>
      <c r="C29" s="23">
        <f>宿泊申込!C29</f>
        <v>0</v>
      </c>
      <c r="D29" s="21">
        <f>宿泊申込!D29</f>
        <v>0</v>
      </c>
      <c r="E29" s="21"/>
      <c r="F29" s="23">
        <f>宿泊申込!F29</f>
        <v>0</v>
      </c>
      <c r="G29" s="23"/>
      <c r="H29" s="23"/>
      <c r="I29" s="23"/>
      <c r="J29" s="23"/>
      <c r="K29" s="23"/>
      <c r="L29" s="23"/>
      <c r="M29" s="23"/>
      <c r="N29" s="23"/>
      <c r="O29" s="24">
        <f t="shared" si="27"/>
        <v>0</v>
      </c>
      <c r="P29" s="25"/>
      <c r="R29" s="8">
        <f t="shared" si="2"/>
        <v>0</v>
      </c>
      <c r="S29" s="20">
        <f t="shared" si="3"/>
        <v>0</v>
      </c>
      <c r="T29" s="38">
        <f t="shared" si="4"/>
        <v>0</v>
      </c>
      <c r="U29" s="38">
        <f t="shared" si="5"/>
        <v>0</v>
      </c>
      <c r="V29" s="38">
        <f t="shared" si="6"/>
        <v>0</v>
      </c>
      <c r="W29" s="38">
        <f t="shared" si="7"/>
        <v>0</v>
      </c>
      <c r="X29" s="38">
        <f t="shared" si="8"/>
        <v>0</v>
      </c>
      <c r="Y29" s="38">
        <f t="shared" si="9"/>
        <v>0</v>
      </c>
      <c r="Z29" s="38">
        <f t="shared" si="10"/>
        <v>0</v>
      </c>
      <c r="AA29" s="38">
        <f t="shared" si="11"/>
        <v>0</v>
      </c>
      <c r="AB29" s="38">
        <f t="shared" si="12"/>
        <v>0</v>
      </c>
      <c r="AC29" s="38">
        <f t="shared" si="13"/>
        <v>0</v>
      </c>
      <c r="AD29" s="38">
        <f t="shared" si="14"/>
        <v>0</v>
      </c>
      <c r="AE29" s="7">
        <f t="shared" si="15"/>
        <v>0</v>
      </c>
      <c r="AF29" s="7">
        <f t="shared" si="16"/>
        <v>0</v>
      </c>
      <c r="AG29" s="7">
        <f t="shared" si="17"/>
        <v>0</v>
      </c>
      <c r="AH29" s="7">
        <f t="shared" si="18"/>
        <v>0</v>
      </c>
      <c r="AI29" s="7">
        <f t="shared" si="19"/>
        <v>0</v>
      </c>
      <c r="AJ29" s="7">
        <f t="shared" si="20"/>
        <v>0</v>
      </c>
      <c r="AK29" s="7">
        <f t="shared" si="21"/>
        <v>0</v>
      </c>
      <c r="AL29" s="7">
        <f t="shared" si="23"/>
        <v>700</v>
      </c>
      <c r="AM29" s="7">
        <f t="shared" si="23"/>
        <v>500</v>
      </c>
      <c r="AN29" s="7">
        <f t="shared" si="23"/>
        <v>500</v>
      </c>
      <c r="AO29" s="7">
        <f t="shared" si="23"/>
        <v>500</v>
      </c>
      <c r="AP29" s="7">
        <f t="shared" si="23"/>
        <v>500</v>
      </c>
      <c r="AQ29" s="7">
        <f t="shared" si="23"/>
        <v>500</v>
      </c>
      <c r="AR29" s="7">
        <f t="shared" si="23"/>
        <v>500</v>
      </c>
      <c r="AS29" s="7">
        <f t="shared" ref="AS29:BD29" si="40">AS28</f>
        <v>300</v>
      </c>
      <c r="AT29" s="7">
        <f t="shared" si="40"/>
        <v>300</v>
      </c>
      <c r="AU29" s="7">
        <f t="shared" si="40"/>
        <v>300</v>
      </c>
      <c r="AV29" s="7">
        <f t="shared" si="40"/>
        <v>300</v>
      </c>
      <c r="AW29" s="7">
        <f t="shared" si="40"/>
        <v>300</v>
      </c>
      <c r="AX29" s="7">
        <f t="shared" si="40"/>
        <v>300</v>
      </c>
      <c r="AY29" s="7">
        <f t="shared" si="40"/>
        <v>0</v>
      </c>
      <c r="AZ29" s="7">
        <f t="shared" si="40"/>
        <v>0</v>
      </c>
      <c r="BA29" s="7">
        <f t="shared" si="40"/>
        <v>0</v>
      </c>
      <c r="BB29" s="7">
        <f t="shared" si="40"/>
        <v>0</v>
      </c>
      <c r="BC29" s="7">
        <f t="shared" si="40"/>
        <v>0</v>
      </c>
      <c r="BD29" s="7">
        <f t="shared" si="40"/>
        <v>0</v>
      </c>
    </row>
    <row r="30" spans="1:56" ht="18" customHeight="1" x14ac:dyDescent="0.15">
      <c r="A30" s="42">
        <v>16</v>
      </c>
      <c r="B30" s="23">
        <f>宿泊申込!B30</f>
        <v>0</v>
      </c>
      <c r="C30" s="23">
        <f>宿泊申込!C30</f>
        <v>0</v>
      </c>
      <c r="D30" s="21">
        <f>宿泊申込!D30</f>
        <v>0</v>
      </c>
      <c r="E30" s="21"/>
      <c r="F30" s="23">
        <f>宿泊申込!F30</f>
        <v>0</v>
      </c>
      <c r="G30" s="23"/>
      <c r="H30" s="23"/>
      <c r="I30" s="23"/>
      <c r="J30" s="23"/>
      <c r="K30" s="23"/>
      <c r="L30" s="23"/>
      <c r="M30" s="23"/>
      <c r="N30" s="23"/>
      <c r="O30" s="24">
        <f t="shared" si="27"/>
        <v>0</v>
      </c>
      <c r="P30" s="25"/>
      <c r="R30" s="8">
        <f t="shared" si="2"/>
        <v>0</v>
      </c>
      <c r="S30" s="20">
        <f t="shared" si="3"/>
        <v>0</v>
      </c>
      <c r="T30" s="38">
        <f t="shared" si="4"/>
        <v>0</v>
      </c>
      <c r="U30" s="38">
        <f t="shared" si="5"/>
        <v>0</v>
      </c>
      <c r="V30" s="38">
        <f t="shared" si="6"/>
        <v>0</v>
      </c>
      <c r="W30" s="38">
        <f t="shared" si="7"/>
        <v>0</v>
      </c>
      <c r="X30" s="38">
        <f t="shared" si="8"/>
        <v>0</v>
      </c>
      <c r="Y30" s="38">
        <f t="shared" si="9"/>
        <v>0</v>
      </c>
      <c r="Z30" s="38">
        <f t="shared" si="10"/>
        <v>0</v>
      </c>
      <c r="AA30" s="38">
        <f t="shared" si="11"/>
        <v>0</v>
      </c>
      <c r="AB30" s="38">
        <f t="shared" si="12"/>
        <v>0</v>
      </c>
      <c r="AC30" s="38">
        <f t="shared" si="13"/>
        <v>0</v>
      </c>
      <c r="AD30" s="38">
        <f t="shared" si="14"/>
        <v>0</v>
      </c>
      <c r="AE30" s="7">
        <f t="shared" si="15"/>
        <v>0</v>
      </c>
      <c r="AF30" s="7">
        <f t="shared" si="16"/>
        <v>0</v>
      </c>
      <c r="AG30" s="7">
        <f t="shared" si="17"/>
        <v>0</v>
      </c>
      <c r="AH30" s="7">
        <f t="shared" si="18"/>
        <v>0</v>
      </c>
      <c r="AI30" s="7">
        <f t="shared" si="19"/>
        <v>0</v>
      </c>
      <c r="AJ30" s="7">
        <f t="shared" si="20"/>
        <v>0</v>
      </c>
      <c r="AK30" s="7">
        <f t="shared" si="21"/>
        <v>0</v>
      </c>
      <c r="AL30" s="7">
        <f t="shared" ref="AL30:AR45" si="41">AL29</f>
        <v>700</v>
      </c>
      <c r="AM30" s="7">
        <f t="shared" si="41"/>
        <v>500</v>
      </c>
      <c r="AN30" s="7">
        <f t="shared" si="41"/>
        <v>500</v>
      </c>
      <c r="AO30" s="7">
        <f t="shared" si="41"/>
        <v>500</v>
      </c>
      <c r="AP30" s="7">
        <f t="shared" si="41"/>
        <v>500</v>
      </c>
      <c r="AQ30" s="7">
        <f t="shared" si="41"/>
        <v>500</v>
      </c>
      <c r="AR30" s="7">
        <f t="shared" si="41"/>
        <v>500</v>
      </c>
      <c r="AS30" s="7">
        <f t="shared" ref="AS30:BD30" si="42">AS29</f>
        <v>300</v>
      </c>
      <c r="AT30" s="7">
        <f t="shared" si="42"/>
        <v>300</v>
      </c>
      <c r="AU30" s="7">
        <f t="shared" si="42"/>
        <v>300</v>
      </c>
      <c r="AV30" s="7">
        <f t="shared" si="42"/>
        <v>300</v>
      </c>
      <c r="AW30" s="7">
        <f t="shared" si="42"/>
        <v>300</v>
      </c>
      <c r="AX30" s="7">
        <f t="shared" si="42"/>
        <v>300</v>
      </c>
      <c r="AY30" s="7">
        <f t="shared" si="42"/>
        <v>0</v>
      </c>
      <c r="AZ30" s="7">
        <f t="shared" si="42"/>
        <v>0</v>
      </c>
      <c r="BA30" s="7">
        <f t="shared" si="42"/>
        <v>0</v>
      </c>
      <c r="BB30" s="7">
        <f t="shared" si="42"/>
        <v>0</v>
      </c>
      <c r="BC30" s="7">
        <f t="shared" si="42"/>
        <v>0</v>
      </c>
      <c r="BD30" s="7">
        <f t="shared" si="42"/>
        <v>0</v>
      </c>
    </row>
    <row r="31" spans="1:56" ht="18" customHeight="1" x14ac:dyDescent="0.15">
      <c r="A31" s="42">
        <v>17</v>
      </c>
      <c r="B31" s="23">
        <f>宿泊申込!B31</f>
        <v>0</v>
      </c>
      <c r="C31" s="23">
        <f>宿泊申込!C31</f>
        <v>0</v>
      </c>
      <c r="D31" s="21">
        <f>宿泊申込!D31</f>
        <v>0</v>
      </c>
      <c r="E31" s="21"/>
      <c r="F31" s="23">
        <f>宿泊申込!F31</f>
        <v>0</v>
      </c>
      <c r="G31" s="23"/>
      <c r="H31" s="23"/>
      <c r="I31" s="23"/>
      <c r="J31" s="23"/>
      <c r="K31" s="23"/>
      <c r="L31" s="23"/>
      <c r="M31" s="23"/>
      <c r="N31" s="23"/>
      <c r="O31" s="24">
        <f t="shared" si="27"/>
        <v>0</v>
      </c>
      <c r="P31" s="25"/>
      <c r="R31" s="8">
        <f t="shared" si="2"/>
        <v>0</v>
      </c>
      <c r="S31" s="20">
        <f t="shared" si="3"/>
        <v>0</v>
      </c>
      <c r="T31" s="38">
        <f t="shared" si="4"/>
        <v>0</v>
      </c>
      <c r="U31" s="38">
        <f t="shared" si="5"/>
        <v>0</v>
      </c>
      <c r="V31" s="38">
        <f t="shared" si="6"/>
        <v>0</v>
      </c>
      <c r="W31" s="38">
        <f t="shared" si="7"/>
        <v>0</v>
      </c>
      <c r="X31" s="38">
        <f t="shared" si="8"/>
        <v>0</v>
      </c>
      <c r="Y31" s="38">
        <f t="shared" si="9"/>
        <v>0</v>
      </c>
      <c r="Z31" s="38">
        <f t="shared" si="10"/>
        <v>0</v>
      </c>
      <c r="AA31" s="38">
        <f t="shared" si="11"/>
        <v>0</v>
      </c>
      <c r="AB31" s="38">
        <f t="shared" si="12"/>
        <v>0</v>
      </c>
      <c r="AC31" s="38">
        <f t="shared" si="13"/>
        <v>0</v>
      </c>
      <c r="AD31" s="38">
        <f t="shared" si="14"/>
        <v>0</v>
      </c>
      <c r="AE31" s="7">
        <f t="shared" si="15"/>
        <v>0</v>
      </c>
      <c r="AF31" s="7">
        <f t="shared" si="16"/>
        <v>0</v>
      </c>
      <c r="AG31" s="7">
        <f t="shared" si="17"/>
        <v>0</v>
      </c>
      <c r="AH31" s="7">
        <f t="shared" si="18"/>
        <v>0</v>
      </c>
      <c r="AI31" s="7">
        <f t="shared" si="19"/>
        <v>0</v>
      </c>
      <c r="AJ31" s="7">
        <f t="shared" si="20"/>
        <v>0</v>
      </c>
      <c r="AK31" s="7">
        <f t="shared" si="21"/>
        <v>0</v>
      </c>
      <c r="AL31" s="7">
        <f t="shared" si="41"/>
        <v>700</v>
      </c>
      <c r="AM31" s="7">
        <f t="shared" si="41"/>
        <v>500</v>
      </c>
      <c r="AN31" s="7">
        <f t="shared" si="41"/>
        <v>500</v>
      </c>
      <c r="AO31" s="7">
        <f t="shared" si="41"/>
        <v>500</v>
      </c>
      <c r="AP31" s="7">
        <f t="shared" si="41"/>
        <v>500</v>
      </c>
      <c r="AQ31" s="7">
        <f t="shared" si="41"/>
        <v>500</v>
      </c>
      <c r="AR31" s="7">
        <f t="shared" si="41"/>
        <v>500</v>
      </c>
      <c r="AS31" s="7">
        <f t="shared" ref="AS31:BD31" si="43">AS30</f>
        <v>300</v>
      </c>
      <c r="AT31" s="7">
        <f t="shared" si="43"/>
        <v>300</v>
      </c>
      <c r="AU31" s="7">
        <f t="shared" si="43"/>
        <v>300</v>
      </c>
      <c r="AV31" s="7">
        <f t="shared" si="43"/>
        <v>300</v>
      </c>
      <c r="AW31" s="7">
        <f t="shared" si="43"/>
        <v>300</v>
      </c>
      <c r="AX31" s="7">
        <f t="shared" si="43"/>
        <v>300</v>
      </c>
      <c r="AY31" s="7">
        <f t="shared" si="43"/>
        <v>0</v>
      </c>
      <c r="AZ31" s="7">
        <f t="shared" si="43"/>
        <v>0</v>
      </c>
      <c r="BA31" s="7">
        <f t="shared" si="43"/>
        <v>0</v>
      </c>
      <c r="BB31" s="7">
        <f t="shared" si="43"/>
        <v>0</v>
      </c>
      <c r="BC31" s="7">
        <f t="shared" si="43"/>
        <v>0</v>
      </c>
      <c r="BD31" s="7">
        <f t="shared" si="43"/>
        <v>0</v>
      </c>
    </row>
    <row r="32" spans="1:56" ht="18" customHeight="1" x14ac:dyDescent="0.15">
      <c r="A32" s="42">
        <v>18</v>
      </c>
      <c r="B32" s="23">
        <f>宿泊申込!B32</f>
        <v>0</v>
      </c>
      <c r="C32" s="23">
        <f>宿泊申込!C32</f>
        <v>0</v>
      </c>
      <c r="D32" s="21">
        <f>宿泊申込!D32</f>
        <v>0</v>
      </c>
      <c r="E32" s="21"/>
      <c r="F32" s="23">
        <f>宿泊申込!F32</f>
        <v>0</v>
      </c>
      <c r="G32" s="23"/>
      <c r="H32" s="23"/>
      <c r="I32" s="23"/>
      <c r="J32" s="23"/>
      <c r="K32" s="23"/>
      <c r="L32" s="23"/>
      <c r="M32" s="23"/>
      <c r="N32" s="23"/>
      <c r="O32" s="24">
        <f t="shared" si="27"/>
        <v>0</v>
      </c>
      <c r="P32" s="25"/>
      <c r="R32" s="8">
        <f t="shared" si="2"/>
        <v>0</v>
      </c>
      <c r="S32" s="20">
        <f t="shared" si="3"/>
        <v>0</v>
      </c>
      <c r="T32" s="38">
        <f t="shared" si="4"/>
        <v>0</v>
      </c>
      <c r="U32" s="38">
        <f t="shared" si="5"/>
        <v>0</v>
      </c>
      <c r="V32" s="38">
        <f t="shared" si="6"/>
        <v>0</v>
      </c>
      <c r="W32" s="38">
        <f t="shared" si="7"/>
        <v>0</v>
      </c>
      <c r="X32" s="38">
        <f t="shared" si="8"/>
        <v>0</v>
      </c>
      <c r="Y32" s="38">
        <f t="shared" si="9"/>
        <v>0</v>
      </c>
      <c r="Z32" s="38">
        <f t="shared" si="10"/>
        <v>0</v>
      </c>
      <c r="AA32" s="38">
        <f t="shared" si="11"/>
        <v>0</v>
      </c>
      <c r="AB32" s="38">
        <f t="shared" si="12"/>
        <v>0</v>
      </c>
      <c r="AC32" s="38">
        <f t="shared" si="13"/>
        <v>0</v>
      </c>
      <c r="AD32" s="38">
        <f t="shared" si="14"/>
        <v>0</v>
      </c>
      <c r="AE32" s="7">
        <f t="shared" si="15"/>
        <v>0</v>
      </c>
      <c r="AF32" s="7">
        <f t="shared" si="16"/>
        <v>0</v>
      </c>
      <c r="AG32" s="7">
        <f t="shared" si="17"/>
        <v>0</v>
      </c>
      <c r="AH32" s="7">
        <f t="shared" si="18"/>
        <v>0</v>
      </c>
      <c r="AI32" s="7">
        <f t="shared" si="19"/>
        <v>0</v>
      </c>
      <c r="AJ32" s="7">
        <f t="shared" si="20"/>
        <v>0</v>
      </c>
      <c r="AK32" s="7">
        <f t="shared" si="21"/>
        <v>0</v>
      </c>
      <c r="AL32" s="7">
        <f t="shared" si="41"/>
        <v>700</v>
      </c>
      <c r="AM32" s="7">
        <f t="shared" si="41"/>
        <v>500</v>
      </c>
      <c r="AN32" s="7">
        <f t="shared" si="41"/>
        <v>500</v>
      </c>
      <c r="AO32" s="7">
        <f t="shared" si="41"/>
        <v>500</v>
      </c>
      <c r="AP32" s="7">
        <f t="shared" si="41"/>
        <v>500</v>
      </c>
      <c r="AQ32" s="7">
        <f t="shared" si="41"/>
        <v>500</v>
      </c>
      <c r="AR32" s="7">
        <f t="shared" si="41"/>
        <v>500</v>
      </c>
      <c r="AS32" s="7">
        <f t="shared" ref="AS32:BD32" si="44">AS31</f>
        <v>300</v>
      </c>
      <c r="AT32" s="7">
        <f t="shared" si="44"/>
        <v>300</v>
      </c>
      <c r="AU32" s="7">
        <f t="shared" si="44"/>
        <v>300</v>
      </c>
      <c r="AV32" s="7">
        <f t="shared" si="44"/>
        <v>300</v>
      </c>
      <c r="AW32" s="7">
        <f t="shared" si="44"/>
        <v>300</v>
      </c>
      <c r="AX32" s="7">
        <f t="shared" si="44"/>
        <v>300</v>
      </c>
      <c r="AY32" s="7">
        <f t="shared" si="44"/>
        <v>0</v>
      </c>
      <c r="AZ32" s="7">
        <f t="shared" si="44"/>
        <v>0</v>
      </c>
      <c r="BA32" s="7">
        <f t="shared" si="44"/>
        <v>0</v>
      </c>
      <c r="BB32" s="7">
        <f t="shared" si="44"/>
        <v>0</v>
      </c>
      <c r="BC32" s="7">
        <f t="shared" si="44"/>
        <v>0</v>
      </c>
      <c r="BD32" s="7">
        <f t="shared" si="44"/>
        <v>0</v>
      </c>
    </row>
    <row r="33" spans="1:56" ht="18" customHeight="1" x14ac:dyDescent="0.15">
      <c r="A33" s="42">
        <v>19</v>
      </c>
      <c r="B33" s="23">
        <f>宿泊申込!B33</f>
        <v>0</v>
      </c>
      <c r="C33" s="23">
        <f>宿泊申込!C33</f>
        <v>0</v>
      </c>
      <c r="D33" s="21">
        <f>宿泊申込!D33</f>
        <v>0</v>
      </c>
      <c r="E33" s="21"/>
      <c r="F33" s="23">
        <f>宿泊申込!F33</f>
        <v>0</v>
      </c>
      <c r="G33" s="23"/>
      <c r="H33" s="23"/>
      <c r="I33" s="23"/>
      <c r="J33" s="23"/>
      <c r="K33" s="23"/>
      <c r="L33" s="23"/>
      <c r="M33" s="23"/>
      <c r="N33" s="23"/>
      <c r="O33" s="24">
        <f t="shared" si="27"/>
        <v>0</v>
      </c>
      <c r="P33" s="25"/>
      <c r="R33" s="8">
        <f t="shared" si="2"/>
        <v>0</v>
      </c>
      <c r="S33" s="20">
        <f t="shared" si="3"/>
        <v>0</v>
      </c>
      <c r="T33" s="38">
        <f t="shared" si="4"/>
        <v>0</v>
      </c>
      <c r="U33" s="38">
        <f t="shared" si="5"/>
        <v>0</v>
      </c>
      <c r="V33" s="38">
        <f t="shared" si="6"/>
        <v>0</v>
      </c>
      <c r="W33" s="38">
        <f t="shared" si="7"/>
        <v>0</v>
      </c>
      <c r="X33" s="38">
        <f t="shared" si="8"/>
        <v>0</v>
      </c>
      <c r="Y33" s="38">
        <f t="shared" si="9"/>
        <v>0</v>
      </c>
      <c r="Z33" s="38">
        <f t="shared" si="10"/>
        <v>0</v>
      </c>
      <c r="AA33" s="38">
        <f t="shared" si="11"/>
        <v>0</v>
      </c>
      <c r="AB33" s="38">
        <f t="shared" si="12"/>
        <v>0</v>
      </c>
      <c r="AC33" s="38">
        <f t="shared" si="13"/>
        <v>0</v>
      </c>
      <c r="AD33" s="38">
        <f t="shared" si="14"/>
        <v>0</v>
      </c>
      <c r="AE33" s="7">
        <f t="shared" si="15"/>
        <v>0</v>
      </c>
      <c r="AF33" s="7">
        <f t="shared" si="16"/>
        <v>0</v>
      </c>
      <c r="AG33" s="7">
        <f t="shared" si="17"/>
        <v>0</v>
      </c>
      <c r="AH33" s="7">
        <f t="shared" si="18"/>
        <v>0</v>
      </c>
      <c r="AI33" s="7">
        <f t="shared" si="19"/>
        <v>0</v>
      </c>
      <c r="AJ33" s="7">
        <f t="shared" si="20"/>
        <v>0</v>
      </c>
      <c r="AK33" s="7">
        <f t="shared" si="21"/>
        <v>0</v>
      </c>
      <c r="AL33" s="7">
        <f t="shared" si="41"/>
        <v>700</v>
      </c>
      <c r="AM33" s="7">
        <f t="shared" si="41"/>
        <v>500</v>
      </c>
      <c r="AN33" s="7">
        <f t="shared" si="41"/>
        <v>500</v>
      </c>
      <c r="AO33" s="7">
        <f t="shared" si="41"/>
        <v>500</v>
      </c>
      <c r="AP33" s="7">
        <f t="shared" si="41"/>
        <v>500</v>
      </c>
      <c r="AQ33" s="7">
        <f t="shared" si="41"/>
        <v>500</v>
      </c>
      <c r="AR33" s="7">
        <f t="shared" si="41"/>
        <v>500</v>
      </c>
      <c r="AS33" s="7">
        <f t="shared" ref="AS33:BD33" si="45">AS32</f>
        <v>300</v>
      </c>
      <c r="AT33" s="7">
        <f t="shared" si="45"/>
        <v>300</v>
      </c>
      <c r="AU33" s="7">
        <f t="shared" si="45"/>
        <v>300</v>
      </c>
      <c r="AV33" s="7">
        <f t="shared" si="45"/>
        <v>300</v>
      </c>
      <c r="AW33" s="7">
        <f t="shared" si="45"/>
        <v>300</v>
      </c>
      <c r="AX33" s="7">
        <f t="shared" si="45"/>
        <v>300</v>
      </c>
      <c r="AY33" s="7">
        <f t="shared" si="45"/>
        <v>0</v>
      </c>
      <c r="AZ33" s="7">
        <f t="shared" si="45"/>
        <v>0</v>
      </c>
      <c r="BA33" s="7">
        <f t="shared" si="45"/>
        <v>0</v>
      </c>
      <c r="BB33" s="7">
        <f t="shared" si="45"/>
        <v>0</v>
      </c>
      <c r="BC33" s="7">
        <f t="shared" si="45"/>
        <v>0</v>
      </c>
      <c r="BD33" s="7">
        <f t="shared" si="45"/>
        <v>0</v>
      </c>
    </row>
    <row r="34" spans="1:56" ht="18" customHeight="1" x14ac:dyDescent="0.15">
      <c r="A34" s="42">
        <v>20</v>
      </c>
      <c r="B34" s="23">
        <f>宿泊申込!B34</f>
        <v>0</v>
      </c>
      <c r="C34" s="23">
        <f>宿泊申込!C34</f>
        <v>0</v>
      </c>
      <c r="D34" s="21">
        <f>宿泊申込!D34</f>
        <v>0</v>
      </c>
      <c r="E34" s="21"/>
      <c r="F34" s="23">
        <f>宿泊申込!F34</f>
        <v>0</v>
      </c>
      <c r="G34" s="23"/>
      <c r="H34" s="23"/>
      <c r="I34" s="23"/>
      <c r="J34" s="23"/>
      <c r="K34" s="23"/>
      <c r="L34" s="23"/>
      <c r="M34" s="23"/>
      <c r="N34" s="23"/>
      <c r="O34" s="24">
        <f t="shared" si="27"/>
        <v>0</v>
      </c>
      <c r="P34" s="25"/>
      <c r="R34" s="8">
        <f t="shared" si="2"/>
        <v>0</v>
      </c>
      <c r="S34" s="20">
        <f t="shared" si="3"/>
        <v>0</v>
      </c>
      <c r="T34" s="38">
        <f t="shared" si="4"/>
        <v>0</v>
      </c>
      <c r="U34" s="38">
        <f t="shared" si="5"/>
        <v>0</v>
      </c>
      <c r="V34" s="38">
        <f t="shared" si="6"/>
        <v>0</v>
      </c>
      <c r="W34" s="38">
        <f t="shared" si="7"/>
        <v>0</v>
      </c>
      <c r="X34" s="38">
        <f t="shared" si="8"/>
        <v>0</v>
      </c>
      <c r="Y34" s="38">
        <f t="shared" si="9"/>
        <v>0</v>
      </c>
      <c r="Z34" s="38">
        <f t="shared" si="10"/>
        <v>0</v>
      </c>
      <c r="AA34" s="38">
        <f t="shared" si="11"/>
        <v>0</v>
      </c>
      <c r="AB34" s="38">
        <f t="shared" si="12"/>
        <v>0</v>
      </c>
      <c r="AC34" s="38">
        <f t="shared" si="13"/>
        <v>0</v>
      </c>
      <c r="AD34" s="38">
        <f t="shared" si="14"/>
        <v>0</v>
      </c>
      <c r="AE34" s="7">
        <f t="shared" si="15"/>
        <v>0</v>
      </c>
      <c r="AF34" s="7">
        <f t="shared" si="16"/>
        <v>0</v>
      </c>
      <c r="AG34" s="7">
        <f t="shared" si="17"/>
        <v>0</v>
      </c>
      <c r="AH34" s="7">
        <f t="shared" si="18"/>
        <v>0</v>
      </c>
      <c r="AI34" s="7">
        <f t="shared" si="19"/>
        <v>0</v>
      </c>
      <c r="AJ34" s="7">
        <f t="shared" si="20"/>
        <v>0</v>
      </c>
      <c r="AK34" s="7">
        <f t="shared" si="21"/>
        <v>0</v>
      </c>
      <c r="AL34" s="7">
        <f t="shared" si="41"/>
        <v>700</v>
      </c>
      <c r="AM34" s="7">
        <f t="shared" si="41"/>
        <v>500</v>
      </c>
      <c r="AN34" s="7">
        <f t="shared" si="41"/>
        <v>500</v>
      </c>
      <c r="AO34" s="7">
        <f t="shared" si="41"/>
        <v>500</v>
      </c>
      <c r="AP34" s="7">
        <f t="shared" si="41"/>
        <v>500</v>
      </c>
      <c r="AQ34" s="7">
        <f t="shared" si="41"/>
        <v>500</v>
      </c>
      <c r="AR34" s="7">
        <f t="shared" si="41"/>
        <v>500</v>
      </c>
      <c r="AS34" s="7">
        <f t="shared" ref="AS34:BD34" si="46">AS33</f>
        <v>300</v>
      </c>
      <c r="AT34" s="7">
        <f t="shared" si="46"/>
        <v>300</v>
      </c>
      <c r="AU34" s="7">
        <f t="shared" si="46"/>
        <v>300</v>
      </c>
      <c r="AV34" s="7">
        <f t="shared" si="46"/>
        <v>300</v>
      </c>
      <c r="AW34" s="7">
        <f t="shared" si="46"/>
        <v>300</v>
      </c>
      <c r="AX34" s="7">
        <f t="shared" si="46"/>
        <v>300</v>
      </c>
      <c r="AY34" s="7">
        <f t="shared" si="46"/>
        <v>0</v>
      </c>
      <c r="AZ34" s="7">
        <f t="shared" si="46"/>
        <v>0</v>
      </c>
      <c r="BA34" s="7">
        <f t="shared" si="46"/>
        <v>0</v>
      </c>
      <c r="BB34" s="7">
        <f t="shared" si="46"/>
        <v>0</v>
      </c>
      <c r="BC34" s="7">
        <f t="shared" si="46"/>
        <v>0</v>
      </c>
      <c r="BD34" s="7">
        <f t="shared" si="46"/>
        <v>0</v>
      </c>
    </row>
    <row r="35" spans="1:56" ht="18" customHeight="1" x14ac:dyDescent="0.15">
      <c r="A35" s="42">
        <v>21</v>
      </c>
      <c r="B35" s="23">
        <f>宿泊申込!B35</f>
        <v>0</v>
      </c>
      <c r="C35" s="23">
        <f>宿泊申込!C35</f>
        <v>0</v>
      </c>
      <c r="D35" s="21">
        <f>宿泊申込!D35</f>
        <v>0</v>
      </c>
      <c r="E35" s="21"/>
      <c r="F35" s="23">
        <f>宿泊申込!F35</f>
        <v>0</v>
      </c>
      <c r="G35" s="23"/>
      <c r="H35" s="23"/>
      <c r="I35" s="23"/>
      <c r="J35" s="23"/>
      <c r="K35" s="23"/>
      <c r="L35" s="23"/>
      <c r="M35" s="23"/>
      <c r="N35" s="23"/>
      <c r="O35" s="24">
        <f t="shared" si="27"/>
        <v>0</v>
      </c>
      <c r="P35" s="25"/>
      <c r="R35" s="8">
        <f t="shared" si="2"/>
        <v>0</v>
      </c>
      <c r="S35" s="20">
        <f t="shared" si="3"/>
        <v>0</v>
      </c>
      <c r="T35" s="38">
        <f t="shared" si="4"/>
        <v>0</v>
      </c>
      <c r="U35" s="38">
        <f t="shared" si="5"/>
        <v>0</v>
      </c>
      <c r="V35" s="38">
        <f t="shared" si="6"/>
        <v>0</v>
      </c>
      <c r="W35" s="38">
        <f t="shared" si="7"/>
        <v>0</v>
      </c>
      <c r="X35" s="38">
        <f t="shared" si="8"/>
        <v>0</v>
      </c>
      <c r="Y35" s="38">
        <f t="shared" si="9"/>
        <v>0</v>
      </c>
      <c r="Z35" s="38">
        <f t="shared" si="10"/>
        <v>0</v>
      </c>
      <c r="AA35" s="38">
        <f t="shared" si="11"/>
        <v>0</v>
      </c>
      <c r="AB35" s="38">
        <f t="shared" si="12"/>
        <v>0</v>
      </c>
      <c r="AC35" s="38">
        <f t="shared" si="13"/>
        <v>0</v>
      </c>
      <c r="AD35" s="38">
        <f t="shared" si="14"/>
        <v>0</v>
      </c>
      <c r="AE35" s="7">
        <f t="shared" si="15"/>
        <v>0</v>
      </c>
      <c r="AF35" s="7">
        <f t="shared" si="16"/>
        <v>0</v>
      </c>
      <c r="AG35" s="7">
        <f t="shared" si="17"/>
        <v>0</v>
      </c>
      <c r="AH35" s="7">
        <f t="shared" si="18"/>
        <v>0</v>
      </c>
      <c r="AI35" s="7">
        <f t="shared" si="19"/>
        <v>0</v>
      </c>
      <c r="AJ35" s="7">
        <f t="shared" si="20"/>
        <v>0</v>
      </c>
      <c r="AK35" s="7">
        <f t="shared" si="21"/>
        <v>0</v>
      </c>
      <c r="AL35" s="7">
        <f t="shared" si="41"/>
        <v>700</v>
      </c>
      <c r="AM35" s="7">
        <f t="shared" si="41"/>
        <v>500</v>
      </c>
      <c r="AN35" s="7">
        <f t="shared" si="41"/>
        <v>500</v>
      </c>
      <c r="AO35" s="7">
        <f t="shared" si="41"/>
        <v>500</v>
      </c>
      <c r="AP35" s="7">
        <f t="shared" si="41"/>
        <v>500</v>
      </c>
      <c r="AQ35" s="7">
        <f t="shared" si="41"/>
        <v>500</v>
      </c>
      <c r="AR35" s="7">
        <f t="shared" si="41"/>
        <v>500</v>
      </c>
      <c r="AS35" s="7">
        <f t="shared" ref="AS35:BD35" si="47">AS34</f>
        <v>300</v>
      </c>
      <c r="AT35" s="7">
        <f t="shared" si="47"/>
        <v>300</v>
      </c>
      <c r="AU35" s="7">
        <f t="shared" si="47"/>
        <v>300</v>
      </c>
      <c r="AV35" s="7">
        <f t="shared" si="47"/>
        <v>300</v>
      </c>
      <c r="AW35" s="7">
        <f t="shared" si="47"/>
        <v>300</v>
      </c>
      <c r="AX35" s="7">
        <f t="shared" si="47"/>
        <v>300</v>
      </c>
      <c r="AY35" s="7">
        <f t="shared" si="47"/>
        <v>0</v>
      </c>
      <c r="AZ35" s="7">
        <f t="shared" si="47"/>
        <v>0</v>
      </c>
      <c r="BA35" s="7">
        <f t="shared" si="47"/>
        <v>0</v>
      </c>
      <c r="BB35" s="7">
        <f t="shared" si="47"/>
        <v>0</v>
      </c>
      <c r="BC35" s="7">
        <f t="shared" si="47"/>
        <v>0</v>
      </c>
      <c r="BD35" s="7">
        <f t="shared" si="47"/>
        <v>0</v>
      </c>
    </row>
    <row r="36" spans="1:56" ht="18" customHeight="1" x14ac:dyDescent="0.15">
      <c r="A36" s="42">
        <v>22</v>
      </c>
      <c r="B36" s="23">
        <f>宿泊申込!B36</f>
        <v>0</v>
      </c>
      <c r="C36" s="23">
        <f>宿泊申込!C36</f>
        <v>0</v>
      </c>
      <c r="D36" s="21">
        <f>宿泊申込!D36</f>
        <v>0</v>
      </c>
      <c r="E36" s="21"/>
      <c r="F36" s="23">
        <f>宿泊申込!F36</f>
        <v>0</v>
      </c>
      <c r="G36" s="23"/>
      <c r="H36" s="23"/>
      <c r="I36" s="23"/>
      <c r="J36" s="23"/>
      <c r="K36" s="23"/>
      <c r="L36" s="23"/>
      <c r="M36" s="23"/>
      <c r="N36" s="23"/>
      <c r="O36" s="24">
        <f t="shared" si="27"/>
        <v>0</v>
      </c>
      <c r="P36" s="25"/>
      <c r="R36" s="8">
        <f t="shared" si="2"/>
        <v>0</v>
      </c>
      <c r="S36" s="20">
        <f t="shared" si="3"/>
        <v>0</v>
      </c>
      <c r="T36" s="38">
        <f t="shared" si="4"/>
        <v>0</v>
      </c>
      <c r="U36" s="38">
        <f t="shared" si="5"/>
        <v>0</v>
      </c>
      <c r="V36" s="38">
        <f t="shared" si="6"/>
        <v>0</v>
      </c>
      <c r="W36" s="38">
        <f t="shared" si="7"/>
        <v>0</v>
      </c>
      <c r="X36" s="38">
        <f t="shared" si="8"/>
        <v>0</v>
      </c>
      <c r="Y36" s="38">
        <f t="shared" si="9"/>
        <v>0</v>
      </c>
      <c r="Z36" s="38">
        <f t="shared" si="10"/>
        <v>0</v>
      </c>
      <c r="AA36" s="38">
        <f t="shared" si="11"/>
        <v>0</v>
      </c>
      <c r="AB36" s="38">
        <f t="shared" si="12"/>
        <v>0</v>
      </c>
      <c r="AC36" s="38">
        <f t="shared" si="13"/>
        <v>0</v>
      </c>
      <c r="AD36" s="38">
        <f t="shared" si="14"/>
        <v>0</v>
      </c>
      <c r="AE36" s="7">
        <f t="shared" si="15"/>
        <v>0</v>
      </c>
      <c r="AF36" s="7">
        <f t="shared" si="16"/>
        <v>0</v>
      </c>
      <c r="AG36" s="7">
        <f t="shared" si="17"/>
        <v>0</v>
      </c>
      <c r="AH36" s="7">
        <f t="shared" si="18"/>
        <v>0</v>
      </c>
      <c r="AI36" s="7">
        <f t="shared" si="19"/>
        <v>0</v>
      </c>
      <c r="AJ36" s="7">
        <f t="shared" si="20"/>
        <v>0</v>
      </c>
      <c r="AK36" s="7">
        <f t="shared" si="21"/>
        <v>0</v>
      </c>
      <c r="AL36" s="7">
        <f t="shared" si="41"/>
        <v>700</v>
      </c>
      <c r="AM36" s="7">
        <f t="shared" si="41"/>
        <v>500</v>
      </c>
      <c r="AN36" s="7">
        <f t="shared" si="41"/>
        <v>500</v>
      </c>
      <c r="AO36" s="7">
        <f t="shared" si="41"/>
        <v>500</v>
      </c>
      <c r="AP36" s="7">
        <f t="shared" si="41"/>
        <v>500</v>
      </c>
      <c r="AQ36" s="7">
        <f t="shared" si="41"/>
        <v>500</v>
      </c>
      <c r="AR36" s="7">
        <f t="shared" si="41"/>
        <v>500</v>
      </c>
      <c r="AS36" s="7">
        <f t="shared" ref="AS36:BD36" si="48">AS35</f>
        <v>300</v>
      </c>
      <c r="AT36" s="7">
        <f t="shared" si="48"/>
        <v>300</v>
      </c>
      <c r="AU36" s="7">
        <f t="shared" si="48"/>
        <v>300</v>
      </c>
      <c r="AV36" s="7">
        <f t="shared" si="48"/>
        <v>300</v>
      </c>
      <c r="AW36" s="7">
        <f t="shared" si="48"/>
        <v>300</v>
      </c>
      <c r="AX36" s="7">
        <f t="shared" si="48"/>
        <v>300</v>
      </c>
      <c r="AY36" s="7">
        <f t="shared" si="48"/>
        <v>0</v>
      </c>
      <c r="AZ36" s="7">
        <f t="shared" si="48"/>
        <v>0</v>
      </c>
      <c r="BA36" s="7">
        <f t="shared" si="48"/>
        <v>0</v>
      </c>
      <c r="BB36" s="7">
        <f t="shared" si="48"/>
        <v>0</v>
      </c>
      <c r="BC36" s="7">
        <f t="shared" si="48"/>
        <v>0</v>
      </c>
      <c r="BD36" s="7">
        <f t="shared" si="48"/>
        <v>0</v>
      </c>
    </row>
    <row r="37" spans="1:56" ht="18" customHeight="1" x14ac:dyDescent="0.15">
      <c r="A37" s="42">
        <v>23</v>
      </c>
      <c r="B37" s="23">
        <f>宿泊申込!B37</f>
        <v>0</v>
      </c>
      <c r="C37" s="23">
        <f>宿泊申込!C37</f>
        <v>0</v>
      </c>
      <c r="D37" s="21">
        <f>宿泊申込!D37</f>
        <v>0</v>
      </c>
      <c r="E37" s="21"/>
      <c r="F37" s="23">
        <f>宿泊申込!F37</f>
        <v>0</v>
      </c>
      <c r="G37" s="23"/>
      <c r="H37" s="23"/>
      <c r="I37" s="23"/>
      <c r="J37" s="23"/>
      <c r="K37" s="23"/>
      <c r="L37" s="23"/>
      <c r="M37" s="23"/>
      <c r="N37" s="23"/>
      <c r="O37" s="24">
        <f t="shared" si="27"/>
        <v>0</v>
      </c>
      <c r="P37" s="25"/>
      <c r="R37" s="8">
        <f t="shared" si="2"/>
        <v>0</v>
      </c>
      <c r="S37" s="20">
        <f t="shared" si="3"/>
        <v>0</v>
      </c>
      <c r="T37" s="38">
        <f t="shared" si="4"/>
        <v>0</v>
      </c>
      <c r="U37" s="38">
        <f t="shared" si="5"/>
        <v>0</v>
      </c>
      <c r="V37" s="38">
        <f t="shared" si="6"/>
        <v>0</v>
      </c>
      <c r="W37" s="38">
        <f t="shared" si="7"/>
        <v>0</v>
      </c>
      <c r="X37" s="38">
        <f t="shared" si="8"/>
        <v>0</v>
      </c>
      <c r="Y37" s="38">
        <f t="shared" si="9"/>
        <v>0</v>
      </c>
      <c r="Z37" s="38">
        <f t="shared" si="10"/>
        <v>0</v>
      </c>
      <c r="AA37" s="38">
        <f t="shared" si="11"/>
        <v>0</v>
      </c>
      <c r="AB37" s="38">
        <f t="shared" si="12"/>
        <v>0</v>
      </c>
      <c r="AC37" s="38">
        <f t="shared" si="13"/>
        <v>0</v>
      </c>
      <c r="AD37" s="38">
        <f t="shared" si="14"/>
        <v>0</v>
      </c>
      <c r="AE37" s="7">
        <f t="shared" si="15"/>
        <v>0</v>
      </c>
      <c r="AF37" s="7">
        <f t="shared" si="16"/>
        <v>0</v>
      </c>
      <c r="AG37" s="7">
        <f t="shared" si="17"/>
        <v>0</v>
      </c>
      <c r="AH37" s="7">
        <f t="shared" si="18"/>
        <v>0</v>
      </c>
      <c r="AI37" s="7">
        <f t="shared" si="19"/>
        <v>0</v>
      </c>
      <c r="AJ37" s="7">
        <f t="shared" si="20"/>
        <v>0</v>
      </c>
      <c r="AK37" s="7">
        <f t="shared" si="21"/>
        <v>0</v>
      </c>
      <c r="AL37" s="7">
        <f t="shared" si="41"/>
        <v>700</v>
      </c>
      <c r="AM37" s="7">
        <f t="shared" si="41"/>
        <v>500</v>
      </c>
      <c r="AN37" s="7">
        <f t="shared" si="41"/>
        <v>500</v>
      </c>
      <c r="AO37" s="7">
        <f t="shared" si="41"/>
        <v>500</v>
      </c>
      <c r="AP37" s="7">
        <f t="shared" si="41"/>
        <v>500</v>
      </c>
      <c r="AQ37" s="7">
        <f t="shared" si="41"/>
        <v>500</v>
      </c>
      <c r="AR37" s="7">
        <f t="shared" si="41"/>
        <v>500</v>
      </c>
      <c r="AS37" s="7">
        <f t="shared" ref="AS37:BD37" si="49">AS36</f>
        <v>300</v>
      </c>
      <c r="AT37" s="7">
        <f t="shared" si="49"/>
        <v>300</v>
      </c>
      <c r="AU37" s="7">
        <f t="shared" si="49"/>
        <v>300</v>
      </c>
      <c r="AV37" s="7">
        <f t="shared" si="49"/>
        <v>300</v>
      </c>
      <c r="AW37" s="7">
        <f t="shared" si="49"/>
        <v>300</v>
      </c>
      <c r="AX37" s="7">
        <f t="shared" si="49"/>
        <v>300</v>
      </c>
      <c r="AY37" s="7">
        <f t="shared" si="49"/>
        <v>0</v>
      </c>
      <c r="AZ37" s="7">
        <f t="shared" si="49"/>
        <v>0</v>
      </c>
      <c r="BA37" s="7">
        <f t="shared" si="49"/>
        <v>0</v>
      </c>
      <c r="BB37" s="7">
        <f t="shared" si="49"/>
        <v>0</v>
      </c>
      <c r="BC37" s="7">
        <f t="shared" si="49"/>
        <v>0</v>
      </c>
      <c r="BD37" s="7">
        <f t="shared" si="49"/>
        <v>0</v>
      </c>
    </row>
    <row r="38" spans="1:56" ht="18" customHeight="1" x14ac:dyDescent="0.15">
      <c r="A38" s="42">
        <v>24</v>
      </c>
      <c r="B38" s="23">
        <f>宿泊申込!B38</f>
        <v>0</v>
      </c>
      <c r="C38" s="23">
        <f>宿泊申込!C38</f>
        <v>0</v>
      </c>
      <c r="D38" s="21">
        <f>宿泊申込!D38</f>
        <v>0</v>
      </c>
      <c r="E38" s="21"/>
      <c r="F38" s="23">
        <f>宿泊申込!F38</f>
        <v>0</v>
      </c>
      <c r="G38" s="23"/>
      <c r="H38" s="23"/>
      <c r="I38" s="23"/>
      <c r="J38" s="23"/>
      <c r="K38" s="23"/>
      <c r="L38" s="23"/>
      <c r="M38" s="23"/>
      <c r="N38" s="23"/>
      <c r="O38" s="24">
        <f t="shared" si="27"/>
        <v>0</v>
      </c>
      <c r="P38" s="25"/>
      <c r="R38" s="8">
        <f t="shared" si="2"/>
        <v>0</v>
      </c>
      <c r="S38" s="20">
        <f t="shared" si="3"/>
        <v>0</v>
      </c>
      <c r="T38" s="38">
        <f t="shared" si="4"/>
        <v>0</v>
      </c>
      <c r="U38" s="38">
        <f t="shared" si="5"/>
        <v>0</v>
      </c>
      <c r="V38" s="38">
        <f t="shared" si="6"/>
        <v>0</v>
      </c>
      <c r="W38" s="38">
        <f t="shared" si="7"/>
        <v>0</v>
      </c>
      <c r="X38" s="38">
        <f t="shared" si="8"/>
        <v>0</v>
      </c>
      <c r="Y38" s="38">
        <f t="shared" si="9"/>
        <v>0</v>
      </c>
      <c r="Z38" s="38">
        <f t="shared" si="10"/>
        <v>0</v>
      </c>
      <c r="AA38" s="38">
        <f t="shared" si="11"/>
        <v>0</v>
      </c>
      <c r="AB38" s="38">
        <f t="shared" si="12"/>
        <v>0</v>
      </c>
      <c r="AC38" s="38">
        <f t="shared" si="13"/>
        <v>0</v>
      </c>
      <c r="AD38" s="38">
        <f t="shared" si="14"/>
        <v>0</v>
      </c>
      <c r="AE38" s="7">
        <f t="shared" si="15"/>
        <v>0</v>
      </c>
      <c r="AF38" s="7">
        <f t="shared" si="16"/>
        <v>0</v>
      </c>
      <c r="AG38" s="7">
        <f t="shared" si="17"/>
        <v>0</v>
      </c>
      <c r="AH38" s="7">
        <f t="shared" si="18"/>
        <v>0</v>
      </c>
      <c r="AI38" s="7">
        <f t="shared" si="19"/>
        <v>0</v>
      </c>
      <c r="AJ38" s="7">
        <f t="shared" si="20"/>
        <v>0</v>
      </c>
      <c r="AK38" s="7">
        <f t="shared" si="21"/>
        <v>0</v>
      </c>
      <c r="AL38" s="7">
        <f t="shared" si="41"/>
        <v>700</v>
      </c>
      <c r="AM38" s="7">
        <f t="shared" si="41"/>
        <v>500</v>
      </c>
      <c r="AN38" s="7">
        <f t="shared" si="41"/>
        <v>500</v>
      </c>
      <c r="AO38" s="7">
        <f t="shared" si="41"/>
        <v>500</v>
      </c>
      <c r="AP38" s="7">
        <f t="shared" si="41"/>
        <v>500</v>
      </c>
      <c r="AQ38" s="7">
        <f t="shared" si="41"/>
        <v>500</v>
      </c>
      <c r="AR38" s="7">
        <f t="shared" si="41"/>
        <v>500</v>
      </c>
      <c r="AS38" s="7">
        <f t="shared" ref="AS38:BD38" si="50">AS37</f>
        <v>300</v>
      </c>
      <c r="AT38" s="7">
        <f t="shared" si="50"/>
        <v>300</v>
      </c>
      <c r="AU38" s="7">
        <f t="shared" si="50"/>
        <v>300</v>
      </c>
      <c r="AV38" s="7">
        <f t="shared" si="50"/>
        <v>300</v>
      </c>
      <c r="AW38" s="7">
        <f t="shared" si="50"/>
        <v>300</v>
      </c>
      <c r="AX38" s="7">
        <f t="shared" si="50"/>
        <v>300</v>
      </c>
      <c r="AY38" s="7">
        <f t="shared" si="50"/>
        <v>0</v>
      </c>
      <c r="AZ38" s="7">
        <f t="shared" si="50"/>
        <v>0</v>
      </c>
      <c r="BA38" s="7">
        <f t="shared" si="50"/>
        <v>0</v>
      </c>
      <c r="BB38" s="7">
        <f t="shared" si="50"/>
        <v>0</v>
      </c>
      <c r="BC38" s="7">
        <f t="shared" si="50"/>
        <v>0</v>
      </c>
      <c r="BD38" s="7">
        <f t="shared" si="50"/>
        <v>0</v>
      </c>
    </row>
    <row r="39" spans="1:56" ht="18" customHeight="1" x14ac:dyDescent="0.15">
      <c r="A39" s="42">
        <v>25</v>
      </c>
      <c r="B39" s="23">
        <f>宿泊申込!B39</f>
        <v>0</v>
      </c>
      <c r="C39" s="23">
        <f>宿泊申込!C39</f>
        <v>0</v>
      </c>
      <c r="D39" s="21">
        <f>宿泊申込!D39</f>
        <v>0</v>
      </c>
      <c r="E39" s="21"/>
      <c r="F39" s="23">
        <f>宿泊申込!F39</f>
        <v>0</v>
      </c>
      <c r="G39" s="23"/>
      <c r="H39" s="23"/>
      <c r="I39" s="23"/>
      <c r="J39" s="23"/>
      <c r="K39" s="23"/>
      <c r="L39" s="23"/>
      <c r="M39" s="23"/>
      <c r="N39" s="23"/>
      <c r="O39" s="24">
        <f t="shared" si="27"/>
        <v>0</v>
      </c>
      <c r="P39" s="25"/>
      <c r="R39" s="8">
        <f t="shared" si="2"/>
        <v>0</v>
      </c>
      <c r="S39" s="20">
        <f t="shared" si="3"/>
        <v>0</v>
      </c>
      <c r="T39" s="38">
        <f t="shared" si="4"/>
        <v>0</v>
      </c>
      <c r="U39" s="38">
        <f t="shared" si="5"/>
        <v>0</v>
      </c>
      <c r="V39" s="38">
        <f t="shared" si="6"/>
        <v>0</v>
      </c>
      <c r="W39" s="38">
        <f t="shared" si="7"/>
        <v>0</v>
      </c>
      <c r="X39" s="38">
        <f t="shared" si="8"/>
        <v>0</v>
      </c>
      <c r="Y39" s="38">
        <f t="shared" si="9"/>
        <v>0</v>
      </c>
      <c r="Z39" s="38">
        <f t="shared" si="10"/>
        <v>0</v>
      </c>
      <c r="AA39" s="38">
        <f t="shared" si="11"/>
        <v>0</v>
      </c>
      <c r="AB39" s="38">
        <f t="shared" si="12"/>
        <v>0</v>
      </c>
      <c r="AC39" s="38">
        <f t="shared" si="13"/>
        <v>0</v>
      </c>
      <c r="AD39" s="38">
        <f t="shared" si="14"/>
        <v>0</v>
      </c>
      <c r="AE39" s="7">
        <f t="shared" si="15"/>
        <v>0</v>
      </c>
      <c r="AF39" s="7">
        <f t="shared" si="16"/>
        <v>0</v>
      </c>
      <c r="AG39" s="7">
        <f t="shared" si="17"/>
        <v>0</v>
      </c>
      <c r="AH39" s="7">
        <f t="shared" si="18"/>
        <v>0</v>
      </c>
      <c r="AI39" s="7">
        <f t="shared" si="19"/>
        <v>0</v>
      </c>
      <c r="AJ39" s="7">
        <f t="shared" si="20"/>
        <v>0</v>
      </c>
      <c r="AK39" s="7">
        <f t="shared" si="21"/>
        <v>0</v>
      </c>
      <c r="AL39" s="7">
        <f t="shared" si="41"/>
        <v>700</v>
      </c>
      <c r="AM39" s="7">
        <f t="shared" si="41"/>
        <v>500</v>
      </c>
      <c r="AN39" s="7">
        <f t="shared" si="41"/>
        <v>500</v>
      </c>
      <c r="AO39" s="7">
        <f t="shared" si="41"/>
        <v>500</v>
      </c>
      <c r="AP39" s="7">
        <f t="shared" si="41"/>
        <v>500</v>
      </c>
      <c r="AQ39" s="7">
        <f t="shared" si="41"/>
        <v>500</v>
      </c>
      <c r="AR39" s="7">
        <f t="shared" si="41"/>
        <v>500</v>
      </c>
      <c r="AS39" s="7">
        <f t="shared" ref="AS39:BD39" si="51">AS38</f>
        <v>300</v>
      </c>
      <c r="AT39" s="7">
        <f t="shared" si="51"/>
        <v>300</v>
      </c>
      <c r="AU39" s="7">
        <f t="shared" si="51"/>
        <v>300</v>
      </c>
      <c r="AV39" s="7">
        <f t="shared" si="51"/>
        <v>300</v>
      </c>
      <c r="AW39" s="7">
        <f t="shared" si="51"/>
        <v>300</v>
      </c>
      <c r="AX39" s="7">
        <f t="shared" si="51"/>
        <v>300</v>
      </c>
      <c r="AY39" s="7">
        <f t="shared" si="51"/>
        <v>0</v>
      </c>
      <c r="AZ39" s="7">
        <f t="shared" si="51"/>
        <v>0</v>
      </c>
      <c r="BA39" s="7">
        <f t="shared" si="51"/>
        <v>0</v>
      </c>
      <c r="BB39" s="7">
        <f t="shared" si="51"/>
        <v>0</v>
      </c>
      <c r="BC39" s="7">
        <f t="shared" si="51"/>
        <v>0</v>
      </c>
      <c r="BD39" s="7">
        <f t="shared" si="51"/>
        <v>0</v>
      </c>
    </row>
    <row r="40" spans="1:56" ht="18" customHeight="1" x14ac:dyDescent="0.15">
      <c r="A40" s="42">
        <v>26</v>
      </c>
      <c r="B40" s="23">
        <f>宿泊申込!B40</f>
        <v>0</v>
      </c>
      <c r="C40" s="23">
        <f>宿泊申込!C40</f>
        <v>0</v>
      </c>
      <c r="D40" s="21">
        <f>宿泊申込!D40</f>
        <v>0</v>
      </c>
      <c r="E40" s="21"/>
      <c r="F40" s="23">
        <f>宿泊申込!F40</f>
        <v>0</v>
      </c>
      <c r="G40" s="23"/>
      <c r="H40" s="23"/>
      <c r="I40" s="23"/>
      <c r="J40" s="23"/>
      <c r="K40" s="23"/>
      <c r="L40" s="23"/>
      <c r="M40" s="23"/>
      <c r="N40" s="23"/>
      <c r="O40" s="24">
        <f t="shared" si="27"/>
        <v>0</v>
      </c>
      <c r="P40" s="25"/>
      <c r="R40" s="8">
        <f t="shared" si="2"/>
        <v>0</v>
      </c>
      <c r="S40" s="20">
        <f t="shared" si="3"/>
        <v>0</v>
      </c>
      <c r="T40" s="38">
        <f t="shared" si="4"/>
        <v>0</v>
      </c>
      <c r="U40" s="38">
        <f t="shared" si="5"/>
        <v>0</v>
      </c>
      <c r="V40" s="38">
        <f t="shared" si="6"/>
        <v>0</v>
      </c>
      <c r="W40" s="38">
        <f t="shared" si="7"/>
        <v>0</v>
      </c>
      <c r="X40" s="38">
        <f t="shared" si="8"/>
        <v>0</v>
      </c>
      <c r="Y40" s="38">
        <f t="shared" si="9"/>
        <v>0</v>
      </c>
      <c r="Z40" s="38">
        <f t="shared" si="10"/>
        <v>0</v>
      </c>
      <c r="AA40" s="38">
        <f t="shared" si="11"/>
        <v>0</v>
      </c>
      <c r="AB40" s="38">
        <f t="shared" si="12"/>
        <v>0</v>
      </c>
      <c r="AC40" s="38">
        <f t="shared" si="13"/>
        <v>0</v>
      </c>
      <c r="AD40" s="38">
        <f t="shared" si="14"/>
        <v>0</v>
      </c>
      <c r="AE40" s="7">
        <f t="shared" si="15"/>
        <v>0</v>
      </c>
      <c r="AF40" s="7">
        <f t="shared" si="16"/>
        <v>0</v>
      </c>
      <c r="AG40" s="7">
        <f t="shared" si="17"/>
        <v>0</v>
      </c>
      <c r="AH40" s="7">
        <f t="shared" si="18"/>
        <v>0</v>
      </c>
      <c r="AI40" s="7">
        <f t="shared" si="19"/>
        <v>0</v>
      </c>
      <c r="AJ40" s="7">
        <f t="shared" si="20"/>
        <v>0</v>
      </c>
      <c r="AK40" s="7">
        <f t="shared" si="21"/>
        <v>0</v>
      </c>
      <c r="AL40" s="7">
        <f t="shared" si="41"/>
        <v>700</v>
      </c>
      <c r="AM40" s="7">
        <f t="shared" si="41"/>
        <v>500</v>
      </c>
      <c r="AN40" s="7">
        <f t="shared" si="41"/>
        <v>500</v>
      </c>
      <c r="AO40" s="7">
        <f t="shared" si="41"/>
        <v>500</v>
      </c>
      <c r="AP40" s="7">
        <f t="shared" si="41"/>
        <v>500</v>
      </c>
      <c r="AQ40" s="7">
        <f t="shared" si="41"/>
        <v>500</v>
      </c>
      <c r="AR40" s="7">
        <f t="shared" si="41"/>
        <v>500</v>
      </c>
      <c r="AS40" s="7">
        <f t="shared" ref="AS40:BD40" si="52">AS39</f>
        <v>300</v>
      </c>
      <c r="AT40" s="7">
        <f t="shared" si="52"/>
        <v>300</v>
      </c>
      <c r="AU40" s="7">
        <f t="shared" si="52"/>
        <v>300</v>
      </c>
      <c r="AV40" s="7">
        <f t="shared" si="52"/>
        <v>300</v>
      </c>
      <c r="AW40" s="7">
        <f t="shared" si="52"/>
        <v>300</v>
      </c>
      <c r="AX40" s="7">
        <f t="shared" si="52"/>
        <v>300</v>
      </c>
      <c r="AY40" s="7">
        <f t="shared" si="52"/>
        <v>0</v>
      </c>
      <c r="AZ40" s="7">
        <f t="shared" si="52"/>
        <v>0</v>
      </c>
      <c r="BA40" s="7">
        <f t="shared" si="52"/>
        <v>0</v>
      </c>
      <c r="BB40" s="7">
        <f t="shared" si="52"/>
        <v>0</v>
      </c>
      <c r="BC40" s="7">
        <f t="shared" si="52"/>
        <v>0</v>
      </c>
      <c r="BD40" s="7">
        <f t="shared" si="52"/>
        <v>0</v>
      </c>
    </row>
    <row r="41" spans="1:56" ht="18" customHeight="1" x14ac:dyDescent="0.15">
      <c r="A41" s="42">
        <v>27</v>
      </c>
      <c r="B41" s="23">
        <f>宿泊申込!B41</f>
        <v>0</v>
      </c>
      <c r="C41" s="23">
        <f>宿泊申込!C41</f>
        <v>0</v>
      </c>
      <c r="D41" s="21">
        <f>宿泊申込!D41</f>
        <v>0</v>
      </c>
      <c r="E41" s="21"/>
      <c r="F41" s="23">
        <f>宿泊申込!F41</f>
        <v>0</v>
      </c>
      <c r="G41" s="23"/>
      <c r="H41" s="23"/>
      <c r="I41" s="23"/>
      <c r="J41" s="23"/>
      <c r="K41" s="23"/>
      <c r="L41" s="23"/>
      <c r="M41" s="23"/>
      <c r="N41" s="23"/>
      <c r="O41" s="24">
        <f t="shared" si="27"/>
        <v>0</v>
      </c>
      <c r="P41" s="25"/>
      <c r="R41" s="8">
        <f t="shared" si="2"/>
        <v>0</v>
      </c>
      <c r="S41" s="20">
        <f t="shared" si="3"/>
        <v>0</v>
      </c>
      <c r="T41" s="38">
        <f t="shared" si="4"/>
        <v>0</v>
      </c>
      <c r="U41" s="38">
        <f t="shared" si="5"/>
        <v>0</v>
      </c>
      <c r="V41" s="38">
        <f t="shared" si="6"/>
        <v>0</v>
      </c>
      <c r="W41" s="38">
        <f t="shared" si="7"/>
        <v>0</v>
      </c>
      <c r="X41" s="38">
        <f t="shared" si="8"/>
        <v>0</v>
      </c>
      <c r="Y41" s="38">
        <f t="shared" si="9"/>
        <v>0</v>
      </c>
      <c r="Z41" s="38">
        <f t="shared" si="10"/>
        <v>0</v>
      </c>
      <c r="AA41" s="38">
        <f t="shared" si="11"/>
        <v>0</v>
      </c>
      <c r="AB41" s="38">
        <f t="shared" si="12"/>
        <v>0</v>
      </c>
      <c r="AC41" s="38">
        <f t="shared" si="13"/>
        <v>0</v>
      </c>
      <c r="AD41" s="38">
        <f t="shared" si="14"/>
        <v>0</v>
      </c>
      <c r="AE41" s="7">
        <f t="shared" si="15"/>
        <v>0</v>
      </c>
      <c r="AF41" s="7">
        <f t="shared" si="16"/>
        <v>0</v>
      </c>
      <c r="AG41" s="7">
        <f t="shared" si="17"/>
        <v>0</v>
      </c>
      <c r="AH41" s="7">
        <f t="shared" si="18"/>
        <v>0</v>
      </c>
      <c r="AI41" s="7">
        <f t="shared" si="19"/>
        <v>0</v>
      </c>
      <c r="AJ41" s="7">
        <f t="shared" si="20"/>
        <v>0</v>
      </c>
      <c r="AK41" s="7">
        <f t="shared" si="21"/>
        <v>0</v>
      </c>
      <c r="AL41" s="7">
        <f t="shared" si="41"/>
        <v>700</v>
      </c>
      <c r="AM41" s="7">
        <f t="shared" si="41"/>
        <v>500</v>
      </c>
      <c r="AN41" s="7">
        <f t="shared" si="41"/>
        <v>500</v>
      </c>
      <c r="AO41" s="7">
        <f t="shared" si="41"/>
        <v>500</v>
      </c>
      <c r="AP41" s="7">
        <f t="shared" si="41"/>
        <v>500</v>
      </c>
      <c r="AQ41" s="7">
        <f t="shared" si="41"/>
        <v>500</v>
      </c>
      <c r="AR41" s="7">
        <f t="shared" si="41"/>
        <v>500</v>
      </c>
      <c r="AS41" s="7">
        <f t="shared" ref="AS41:BD41" si="53">AS40</f>
        <v>300</v>
      </c>
      <c r="AT41" s="7">
        <f t="shared" si="53"/>
        <v>300</v>
      </c>
      <c r="AU41" s="7">
        <f t="shared" si="53"/>
        <v>300</v>
      </c>
      <c r="AV41" s="7">
        <f t="shared" si="53"/>
        <v>300</v>
      </c>
      <c r="AW41" s="7">
        <f t="shared" si="53"/>
        <v>300</v>
      </c>
      <c r="AX41" s="7">
        <f t="shared" si="53"/>
        <v>300</v>
      </c>
      <c r="AY41" s="7">
        <f t="shared" si="53"/>
        <v>0</v>
      </c>
      <c r="AZ41" s="7">
        <f t="shared" si="53"/>
        <v>0</v>
      </c>
      <c r="BA41" s="7">
        <f t="shared" si="53"/>
        <v>0</v>
      </c>
      <c r="BB41" s="7">
        <f t="shared" si="53"/>
        <v>0</v>
      </c>
      <c r="BC41" s="7">
        <f t="shared" si="53"/>
        <v>0</v>
      </c>
      <c r="BD41" s="7">
        <f t="shared" si="53"/>
        <v>0</v>
      </c>
    </row>
    <row r="42" spans="1:56" ht="18" customHeight="1" x14ac:dyDescent="0.15">
      <c r="A42" s="42">
        <v>28</v>
      </c>
      <c r="B42" s="23">
        <f>宿泊申込!B42</f>
        <v>0</v>
      </c>
      <c r="C42" s="23">
        <f>宿泊申込!C42</f>
        <v>0</v>
      </c>
      <c r="D42" s="21">
        <f>宿泊申込!D42</f>
        <v>0</v>
      </c>
      <c r="E42" s="21"/>
      <c r="F42" s="23">
        <f>宿泊申込!F42</f>
        <v>0</v>
      </c>
      <c r="G42" s="23"/>
      <c r="H42" s="23"/>
      <c r="I42" s="23"/>
      <c r="J42" s="23"/>
      <c r="K42" s="23"/>
      <c r="L42" s="23"/>
      <c r="M42" s="23"/>
      <c r="N42" s="23"/>
      <c r="O42" s="24">
        <f t="shared" si="27"/>
        <v>0</v>
      </c>
      <c r="P42" s="25"/>
      <c r="R42" s="8">
        <f t="shared" si="2"/>
        <v>0</v>
      </c>
      <c r="S42" s="20">
        <f t="shared" si="3"/>
        <v>0</v>
      </c>
      <c r="T42" s="38">
        <f t="shared" si="4"/>
        <v>0</v>
      </c>
      <c r="U42" s="38">
        <f t="shared" si="5"/>
        <v>0</v>
      </c>
      <c r="V42" s="38">
        <f t="shared" si="6"/>
        <v>0</v>
      </c>
      <c r="W42" s="38">
        <f t="shared" si="7"/>
        <v>0</v>
      </c>
      <c r="X42" s="38">
        <f t="shared" si="8"/>
        <v>0</v>
      </c>
      <c r="Y42" s="38">
        <f t="shared" si="9"/>
        <v>0</v>
      </c>
      <c r="Z42" s="38">
        <f t="shared" si="10"/>
        <v>0</v>
      </c>
      <c r="AA42" s="38">
        <f t="shared" si="11"/>
        <v>0</v>
      </c>
      <c r="AB42" s="38">
        <f t="shared" si="12"/>
        <v>0</v>
      </c>
      <c r="AC42" s="38">
        <f t="shared" si="13"/>
        <v>0</v>
      </c>
      <c r="AD42" s="38">
        <f t="shared" si="14"/>
        <v>0</v>
      </c>
      <c r="AE42" s="7">
        <f t="shared" si="15"/>
        <v>0</v>
      </c>
      <c r="AF42" s="7">
        <f t="shared" si="16"/>
        <v>0</v>
      </c>
      <c r="AG42" s="7">
        <f t="shared" si="17"/>
        <v>0</v>
      </c>
      <c r="AH42" s="7">
        <f t="shared" si="18"/>
        <v>0</v>
      </c>
      <c r="AI42" s="7">
        <f t="shared" si="19"/>
        <v>0</v>
      </c>
      <c r="AJ42" s="7">
        <f t="shared" si="20"/>
        <v>0</v>
      </c>
      <c r="AK42" s="7">
        <f t="shared" si="21"/>
        <v>0</v>
      </c>
      <c r="AL42" s="7">
        <f t="shared" si="41"/>
        <v>700</v>
      </c>
      <c r="AM42" s="7">
        <f t="shared" si="41"/>
        <v>500</v>
      </c>
      <c r="AN42" s="7">
        <f t="shared" si="41"/>
        <v>500</v>
      </c>
      <c r="AO42" s="7">
        <f t="shared" si="41"/>
        <v>500</v>
      </c>
      <c r="AP42" s="7">
        <f t="shared" si="41"/>
        <v>500</v>
      </c>
      <c r="AQ42" s="7">
        <f t="shared" si="41"/>
        <v>500</v>
      </c>
      <c r="AR42" s="7">
        <f t="shared" si="41"/>
        <v>500</v>
      </c>
      <c r="AS42" s="7">
        <f t="shared" ref="AS42:BD42" si="54">AS41</f>
        <v>300</v>
      </c>
      <c r="AT42" s="7">
        <f t="shared" si="54"/>
        <v>300</v>
      </c>
      <c r="AU42" s="7">
        <f t="shared" si="54"/>
        <v>300</v>
      </c>
      <c r="AV42" s="7">
        <f t="shared" si="54"/>
        <v>300</v>
      </c>
      <c r="AW42" s="7">
        <f t="shared" si="54"/>
        <v>300</v>
      </c>
      <c r="AX42" s="7">
        <f t="shared" si="54"/>
        <v>300</v>
      </c>
      <c r="AY42" s="7">
        <f t="shared" si="54"/>
        <v>0</v>
      </c>
      <c r="AZ42" s="7">
        <f t="shared" si="54"/>
        <v>0</v>
      </c>
      <c r="BA42" s="7">
        <f t="shared" si="54"/>
        <v>0</v>
      </c>
      <c r="BB42" s="7">
        <f t="shared" si="54"/>
        <v>0</v>
      </c>
      <c r="BC42" s="7">
        <f t="shared" si="54"/>
        <v>0</v>
      </c>
      <c r="BD42" s="7">
        <f t="shared" si="54"/>
        <v>0</v>
      </c>
    </row>
    <row r="43" spans="1:56" ht="18" customHeight="1" x14ac:dyDescent="0.15">
      <c r="A43" s="42">
        <v>29</v>
      </c>
      <c r="B43" s="23">
        <f>宿泊申込!B43</f>
        <v>0</v>
      </c>
      <c r="C43" s="23">
        <f>宿泊申込!C43</f>
        <v>0</v>
      </c>
      <c r="D43" s="21">
        <f>宿泊申込!D43</f>
        <v>0</v>
      </c>
      <c r="E43" s="21"/>
      <c r="F43" s="23">
        <f>宿泊申込!F43</f>
        <v>0</v>
      </c>
      <c r="G43" s="23"/>
      <c r="H43" s="23"/>
      <c r="I43" s="23"/>
      <c r="J43" s="23"/>
      <c r="K43" s="23"/>
      <c r="L43" s="23"/>
      <c r="M43" s="23"/>
      <c r="N43" s="23"/>
      <c r="O43" s="24">
        <f t="shared" si="27"/>
        <v>0</v>
      </c>
      <c r="P43" s="25"/>
      <c r="R43" s="8">
        <f t="shared" si="2"/>
        <v>0</v>
      </c>
      <c r="S43" s="20">
        <f t="shared" si="3"/>
        <v>0</v>
      </c>
      <c r="T43" s="38">
        <f t="shared" si="4"/>
        <v>0</v>
      </c>
      <c r="U43" s="38">
        <f t="shared" si="5"/>
        <v>0</v>
      </c>
      <c r="V43" s="38">
        <f t="shared" si="6"/>
        <v>0</v>
      </c>
      <c r="W43" s="38">
        <f t="shared" si="7"/>
        <v>0</v>
      </c>
      <c r="X43" s="38">
        <f t="shared" si="8"/>
        <v>0</v>
      </c>
      <c r="Y43" s="38">
        <f t="shared" si="9"/>
        <v>0</v>
      </c>
      <c r="Z43" s="38">
        <f t="shared" si="10"/>
        <v>0</v>
      </c>
      <c r="AA43" s="38">
        <f t="shared" si="11"/>
        <v>0</v>
      </c>
      <c r="AB43" s="38">
        <f t="shared" si="12"/>
        <v>0</v>
      </c>
      <c r="AC43" s="38">
        <f t="shared" si="13"/>
        <v>0</v>
      </c>
      <c r="AD43" s="38">
        <f t="shared" si="14"/>
        <v>0</v>
      </c>
      <c r="AE43" s="7">
        <f t="shared" si="15"/>
        <v>0</v>
      </c>
      <c r="AF43" s="7">
        <f t="shared" si="16"/>
        <v>0</v>
      </c>
      <c r="AG43" s="7">
        <f t="shared" si="17"/>
        <v>0</v>
      </c>
      <c r="AH43" s="7">
        <f t="shared" si="18"/>
        <v>0</v>
      </c>
      <c r="AI43" s="7">
        <f t="shared" si="19"/>
        <v>0</v>
      </c>
      <c r="AJ43" s="7">
        <f t="shared" si="20"/>
        <v>0</v>
      </c>
      <c r="AK43" s="7">
        <f t="shared" si="21"/>
        <v>0</v>
      </c>
      <c r="AL43" s="7">
        <f t="shared" si="41"/>
        <v>700</v>
      </c>
      <c r="AM43" s="7">
        <f t="shared" si="41"/>
        <v>500</v>
      </c>
      <c r="AN43" s="7">
        <f t="shared" si="41"/>
        <v>500</v>
      </c>
      <c r="AO43" s="7">
        <f t="shared" si="41"/>
        <v>500</v>
      </c>
      <c r="AP43" s="7">
        <f t="shared" si="41"/>
        <v>500</v>
      </c>
      <c r="AQ43" s="7">
        <f t="shared" si="41"/>
        <v>500</v>
      </c>
      <c r="AR43" s="7">
        <f t="shared" si="41"/>
        <v>500</v>
      </c>
      <c r="AS43" s="7">
        <f t="shared" ref="AS43:BD43" si="55">AS42</f>
        <v>300</v>
      </c>
      <c r="AT43" s="7">
        <f t="shared" si="55"/>
        <v>300</v>
      </c>
      <c r="AU43" s="7">
        <f t="shared" si="55"/>
        <v>300</v>
      </c>
      <c r="AV43" s="7">
        <f t="shared" si="55"/>
        <v>300</v>
      </c>
      <c r="AW43" s="7">
        <f t="shared" si="55"/>
        <v>300</v>
      </c>
      <c r="AX43" s="7">
        <f t="shared" si="55"/>
        <v>300</v>
      </c>
      <c r="AY43" s="7">
        <f t="shared" si="55"/>
        <v>0</v>
      </c>
      <c r="AZ43" s="7">
        <f t="shared" si="55"/>
        <v>0</v>
      </c>
      <c r="BA43" s="7">
        <f t="shared" si="55"/>
        <v>0</v>
      </c>
      <c r="BB43" s="7">
        <f t="shared" si="55"/>
        <v>0</v>
      </c>
      <c r="BC43" s="7">
        <f t="shared" si="55"/>
        <v>0</v>
      </c>
      <c r="BD43" s="7">
        <f t="shared" si="55"/>
        <v>0</v>
      </c>
    </row>
    <row r="44" spans="1:56" ht="18" customHeight="1" x14ac:dyDescent="0.15">
      <c r="A44" s="42">
        <v>30</v>
      </c>
      <c r="B44" s="23">
        <f>宿泊申込!B44</f>
        <v>0</v>
      </c>
      <c r="C44" s="23">
        <f>宿泊申込!C44</f>
        <v>0</v>
      </c>
      <c r="D44" s="21">
        <f>宿泊申込!D44</f>
        <v>0</v>
      </c>
      <c r="E44" s="21"/>
      <c r="F44" s="23">
        <f>宿泊申込!F44</f>
        <v>0</v>
      </c>
      <c r="G44" s="23"/>
      <c r="H44" s="23"/>
      <c r="I44" s="23"/>
      <c r="J44" s="23"/>
      <c r="K44" s="23"/>
      <c r="L44" s="23"/>
      <c r="M44" s="23"/>
      <c r="N44" s="23"/>
      <c r="O44" s="24">
        <f t="shared" si="27"/>
        <v>0</v>
      </c>
      <c r="P44" s="25"/>
      <c r="R44" s="8">
        <f t="shared" si="2"/>
        <v>0</v>
      </c>
      <c r="S44" s="20">
        <f t="shared" si="3"/>
        <v>0</v>
      </c>
      <c r="T44" s="38">
        <f t="shared" si="4"/>
        <v>0</v>
      </c>
      <c r="U44" s="38">
        <f t="shared" si="5"/>
        <v>0</v>
      </c>
      <c r="V44" s="38">
        <f t="shared" si="6"/>
        <v>0</v>
      </c>
      <c r="W44" s="38">
        <f t="shared" si="7"/>
        <v>0</v>
      </c>
      <c r="X44" s="38">
        <f t="shared" si="8"/>
        <v>0</v>
      </c>
      <c r="Y44" s="38">
        <f t="shared" si="9"/>
        <v>0</v>
      </c>
      <c r="Z44" s="38">
        <f t="shared" si="10"/>
        <v>0</v>
      </c>
      <c r="AA44" s="38">
        <f t="shared" si="11"/>
        <v>0</v>
      </c>
      <c r="AB44" s="38">
        <f t="shared" si="12"/>
        <v>0</v>
      </c>
      <c r="AC44" s="38">
        <f t="shared" si="13"/>
        <v>0</v>
      </c>
      <c r="AD44" s="38">
        <f t="shared" si="14"/>
        <v>0</v>
      </c>
      <c r="AE44" s="7">
        <f t="shared" si="15"/>
        <v>0</v>
      </c>
      <c r="AF44" s="7">
        <f t="shared" si="16"/>
        <v>0</v>
      </c>
      <c r="AG44" s="7">
        <f t="shared" si="17"/>
        <v>0</v>
      </c>
      <c r="AH44" s="7">
        <f t="shared" si="18"/>
        <v>0</v>
      </c>
      <c r="AI44" s="7">
        <f t="shared" si="19"/>
        <v>0</v>
      </c>
      <c r="AJ44" s="7">
        <f t="shared" si="20"/>
        <v>0</v>
      </c>
      <c r="AK44" s="7">
        <f t="shared" si="21"/>
        <v>0</v>
      </c>
      <c r="AL44" s="7">
        <f t="shared" si="41"/>
        <v>700</v>
      </c>
      <c r="AM44" s="7">
        <f t="shared" si="41"/>
        <v>500</v>
      </c>
      <c r="AN44" s="7">
        <f t="shared" si="41"/>
        <v>500</v>
      </c>
      <c r="AO44" s="7">
        <f t="shared" si="41"/>
        <v>500</v>
      </c>
      <c r="AP44" s="7">
        <f t="shared" si="41"/>
        <v>500</v>
      </c>
      <c r="AQ44" s="7">
        <f t="shared" si="41"/>
        <v>500</v>
      </c>
      <c r="AR44" s="7">
        <f t="shared" si="41"/>
        <v>500</v>
      </c>
      <c r="AS44" s="7">
        <f t="shared" ref="AS44:BD44" si="56">AS43</f>
        <v>300</v>
      </c>
      <c r="AT44" s="7">
        <f t="shared" si="56"/>
        <v>300</v>
      </c>
      <c r="AU44" s="7">
        <f t="shared" si="56"/>
        <v>300</v>
      </c>
      <c r="AV44" s="7">
        <f t="shared" si="56"/>
        <v>300</v>
      </c>
      <c r="AW44" s="7">
        <f t="shared" si="56"/>
        <v>300</v>
      </c>
      <c r="AX44" s="7">
        <f t="shared" si="56"/>
        <v>300</v>
      </c>
      <c r="AY44" s="7">
        <f t="shared" si="56"/>
        <v>0</v>
      </c>
      <c r="AZ44" s="7">
        <f t="shared" si="56"/>
        <v>0</v>
      </c>
      <c r="BA44" s="7">
        <f t="shared" si="56"/>
        <v>0</v>
      </c>
      <c r="BB44" s="7">
        <f t="shared" si="56"/>
        <v>0</v>
      </c>
      <c r="BC44" s="7">
        <f t="shared" si="56"/>
        <v>0</v>
      </c>
      <c r="BD44" s="7">
        <f t="shared" si="56"/>
        <v>0</v>
      </c>
    </row>
    <row r="45" spans="1:56" ht="18" customHeight="1" x14ac:dyDescent="0.15">
      <c r="A45" s="42">
        <v>31</v>
      </c>
      <c r="B45" s="23">
        <f>宿泊申込!B45</f>
        <v>0</v>
      </c>
      <c r="C45" s="23">
        <f>宿泊申込!C45</f>
        <v>0</v>
      </c>
      <c r="D45" s="21">
        <f>宿泊申込!D45</f>
        <v>0</v>
      </c>
      <c r="E45" s="21"/>
      <c r="F45" s="23">
        <f>宿泊申込!F45</f>
        <v>0</v>
      </c>
      <c r="G45" s="23"/>
      <c r="H45" s="23"/>
      <c r="I45" s="23"/>
      <c r="J45" s="23"/>
      <c r="K45" s="23"/>
      <c r="L45" s="23"/>
      <c r="M45" s="23"/>
      <c r="N45" s="23"/>
      <c r="O45" s="24">
        <f t="shared" si="27"/>
        <v>0</v>
      </c>
      <c r="P45" s="25"/>
      <c r="R45" s="8">
        <f t="shared" si="2"/>
        <v>0</v>
      </c>
      <c r="S45" s="20">
        <f t="shared" si="3"/>
        <v>0</v>
      </c>
      <c r="T45" s="38">
        <f t="shared" si="4"/>
        <v>0</v>
      </c>
      <c r="U45" s="38">
        <f t="shared" si="5"/>
        <v>0</v>
      </c>
      <c r="V45" s="38">
        <f t="shared" si="6"/>
        <v>0</v>
      </c>
      <c r="W45" s="38">
        <f t="shared" si="7"/>
        <v>0</v>
      </c>
      <c r="X45" s="38">
        <f t="shared" si="8"/>
        <v>0</v>
      </c>
      <c r="Y45" s="38">
        <f t="shared" si="9"/>
        <v>0</v>
      </c>
      <c r="Z45" s="38">
        <f t="shared" si="10"/>
        <v>0</v>
      </c>
      <c r="AA45" s="38">
        <f t="shared" si="11"/>
        <v>0</v>
      </c>
      <c r="AB45" s="38">
        <f t="shared" si="12"/>
        <v>0</v>
      </c>
      <c r="AC45" s="38">
        <f t="shared" si="13"/>
        <v>0</v>
      </c>
      <c r="AD45" s="38">
        <f t="shared" si="14"/>
        <v>0</v>
      </c>
      <c r="AE45" s="7">
        <f t="shared" si="15"/>
        <v>0</v>
      </c>
      <c r="AF45" s="7">
        <f t="shared" si="16"/>
        <v>0</v>
      </c>
      <c r="AG45" s="7">
        <f t="shared" si="17"/>
        <v>0</v>
      </c>
      <c r="AH45" s="7">
        <f t="shared" si="18"/>
        <v>0</v>
      </c>
      <c r="AI45" s="7">
        <f t="shared" si="19"/>
        <v>0</v>
      </c>
      <c r="AJ45" s="7">
        <f t="shared" si="20"/>
        <v>0</v>
      </c>
      <c r="AK45" s="7">
        <f t="shared" si="21"/>
        <v>0</v>
      </c>
      <c r="AL45" s="7">
        <f t="shared" si="41"/>
        <v>700</v>
      </c>
      <c r="AM45" s="7">
        <f t="shared" si="41"/>
        <v>500</v>
      </c>
      <c r="AN45" s="7">
        <f t="shared" si="41"/>
        <v>500</v>
      </c>
      <c r="AO45" s="7">
        <f t="shared" si="41"/>
        <v>500</v>
      </c>
      <c r="AP45" s="7">
        <f t="shared" si="41"/>
        <v>500</v>
      </c>
      <c r="AQ45" s="7">
        <f t="shared" si="41"/>
        <v>500</v>
      </c>
      <c r="AR45" s="7">
        <f t="shared" si="41"/>
        <v>500</v>
      </c>
      <c r="AS45" s="7">
        <f t="shared" ref="AS45:BD45" si="57">AS44</f>
        <v>300</v>
      </c>
      <c r="AT45" s="7">
        <f t="shared" si="57"/>
        <v>300</v>
      </c>
      <c r="AU45" s="7">
        <f t="shared" si="57"/>
        <v>300</v>
      </c>
      <c r="AV45" s="7">
        <f t="shared" si="57"/>
        <v>300</v>
      </c>
      <c r="AW45" s="7">
        <f t="shared" si="57"/>
        <v>300</v>
      </c>
      <c r="AX45" s="7">
        <f t="shared" si="57"/>
        <v>300</v>
      </c>
      <c r="AY45" s="7">
        <f t="shared" si="57"/>
        <v>0</v>
      </c>
      <c r="AZ45" s="7">
        <f t="shared" si="57"/>
        <v>0</v>
      </c>
      <c r="BA45" s="7">
        <f t="shared" si="57"/>
        <v>0</v>
      </c>
      <c r="BB45" s="7">
        <f t="shared" si="57"/>
        <v>0</v>
      </c>
      <c r="BC45" s="7">
        <f t="shared" si="57"/>
        <v>0</v>
      </c>
      <c r="BD45" s="7">
        <f t="shared" si="57"/>
        <v>0</v>
      </c>
    </row>
    <row r="46" spans="1:56" ht="18" customHeight="1" x14ac:dyDescent="0.15">
      <c r="A46" s="42">
        <v>32</v>
      </c>
      <c r="B46" s="23">
        <f>宿泊申込!B46</f>
        <v>0</v>
      </c>
      <c r="C46" s="23">
        <f>宿泊申込!C46</f>
        <v>0</v>
      </c>
      <c r="D46" s="21">
        <f>宿泊申込!D46</f>
        <v>0</v>
      </c>
      <c r="E46" s="21"/>
      <c r="F46" s="23">
        <f>宿泊申込!F46</f>
        <v>0</v>
      </c>
      <c r="G46" s="23"/>
      <c r="H46" s="23"/>
      <c r="I46" s="23"/>
      <c r="J46" s="23"/>
      <c r="K46" s="23"/>
      <c r="L46" s="23"/>
      <c r="M46" s="23"/>
      <c r="N46" s="23"/>
      <c r="O46" s="24">
        <f t="shared" si="27"/>
        <v>0</v>
      </c>
      <c r="P46" s="25"/>
      <c r="R46" s="8">
        <f t="shared" si="2"/>
        <v>0</v>
      </c>
      <c r="S46" s="20">
        <f t="shared" si="3"/>
        <v>0</v>
      </c>
      <c r="T46" s="38">
        <f t="shared" si="4"/>
        <v>0</v>
      </c>
      <c r="U46" s="38">
        <f t="shared" si="5"/>
        <v>0</v>
      </c>
      <c r="V46" s="38">
        <f t="shared" si="6"/>
        <v>0</v>
      </c>
      <c r="W46" s="38">
        <f t="shared" si="7"/>
        <v>0</v>
      </c>
      <c r="X46" s="38">
        <f t="shared" si="8"/>
        <v>0</v>
      </c>
      <c r="Y46" s="38">
        <f t="shared" si="9"/>
        <v>0</v>
      </c>
      <c r="Z46" s="38">
        <f t="shared" si="10"/>
        <v>0</v>
      </c>
      <c r="AA46" s="38">
        <f t="shared" si="11"/>
        <v>0</v>
      </c>
      <c r="AB46" s="38">
        <f t="shared" si="12"/>
        <v>0</v>
      </c>
      <c r="AC46" s="38">
        <f t="shared" si="13"/>
        <v>0</v>
      </c>
      <c r="AD46" s="38">
        <f t="shared" si="14"/>
        <v>0</v>
      </c>
      <c r="AE46" s="7">
        <f t="shared" si="15"/>
        <v>0</v>
      </c>
      <c r="AF46" s="7">
        <f t="shared" si="16"/>
        <v>0</v>
      </c>
      <c r="AG46" s="7">
        <f t="shared" si="17"/>
        <v>0</v>
      </c>
      <c r="AH46" s="7">
        <f t="shared" si="18"/>
        <v>0</v>
      </c>
      <c r="AI46" s="7">
        <f t="shared" si="19"/>
        <v>0</v>
      </c>
      <c r="AJ46" s="7">
        <f t="shared" si="20"/>
        <v>0</v>
      </c>
      <c r="AK46" s="7">
        <f t="shared" si="21"/>
        <v>0</v>
      </c>
      <c r="AL46" s="7">
        <f t="shared" ref="AL46:AR59" si="58">AL45</f>
        <v>700</v>
      </c>
      <c r="AM46" s="7">
        <f t="shared" si="58"/>
        <v>500</v>
      </c>
      <c r="AN46" s="7">
        <f t="shared" si="58"/>
        <v>500</v>
      </c>
      <c r="AO46" s="7">
        <f t="shared" si="58"/>
        <v>500</v>
      </c>
      <c r="AP46" s="7">
        <f t="shared" si="58"/>
        <v>500</v>
      </c>
      <c r="AQ46" s="7">
        <f t="shared" si="58"/>
        <v>500</v>
      </c>
      <c r="AR46" s="7">
        <f t="shared" si="58"/>
        <v>500</v>
      </c>
      <c r="AS46" s="7">
        <f t="shared" ref="AS46:BD46" si="59">AS45</f>
        <v>300</v>
      </c>
      <c r="AT46" s="7">
        <f t="shared" si="59"/>
        <v>300</v>
      </c>
      <c r="AU46" s="7">
        <f t="shared" si="59"/>
        <v>300</v>
      </c>
      <c r="AV46" s="7">
        <f t="shared" si="59"/>
        <v>300</v>
      </c>
      <c r="AW46" s="7">
        <f t="shared" si="59"/>
        <v>300</v>
      </c>
      <c r="AX46" s="7">
        <f t="shared" si="59"/>
        <v>300</v>
      </c>
      <c r="AY46" s="7">
        <f t="shared" si="59"/>
        <v>0</v>
      </c>
      <c r="AZ46" s="7">
        <f t="shared" si="59"/>
        <v>0</v>
      </c>
      <c r="BA46" s="7">
        <f t="shared" si="59"/>
        <v>0</v>
      </c>
      <c r="BB46" s="7">
        <f t="shared" si="59"/>
        <v>0</v>
      </c>
      <c r="BC46" s="7">
        <f t="shared" si="59"/>
        <v>0</v>
      </c>
      <c r="BD46" s="7">
        <f t="shared" si="59"/>
        <v>0</v>
      </c>
    </row>
    <row r="47" spans="1:56" ht="18" customHeight="1" x14ac:dyDescent="0.15">
      <c r="A47" s="42">
        <v>33</v>
      </c>
      <c r="B47" s="23">
        <f>宿泊申込!B47</f>
        <v>0</v>
      </c>
      <c r="C47" s="23">
        <f>宿泊申込!C47</f>
        <v>0</v>
      </c>
      <c r="D47" s="21">
        <f>宿泊申込!D47</f>
        <v>0</v>
      </c>
      <c r="E47" s="21"/>
      <c r="F47" s="23">
        <f>宿泊申込!F47</f>
        <v>0</v>
      </c>
      <c r="G47" s="23"/>
      <c r="H47" s="23"/>
      <c r="I47" s="23"/>
      <c r="J47" s="23"/>
      <c r="K47" s="23"/>
      <c r="L47" s="23"/>
      <c r="M47" s="23"/>
      <c r="N47" s="23"/>
      <c r="O47" s="24">
        <f t="shared" si="27"/>
        <v>0</v>
      </c>
      <c r="P47" s="25"/>
      <c r="R47" s="8">
        <f t="shared" si="2"/>
        <v>0</v>
      </c>
      <c r="S47" s="20">
        <f t="shared" si="3"/>
        <v>0</v>
      </c>
      <c r="T47" s="38">
        <f t="shared" si="4"/>
        <v>0</v>
      </c>
      <c r="U47" s="38">
        <f t="shared" si="5"/>
        <v>0</v>
      </c>
      <c r="V47" s="38">
        <f t="shared" si="6"/>
        <v>0</v>
      </c>
      <c r="W47" s="38">
        <f t="shared" si="7"/>
        <v>0</v>
      </c>
      <c r="X47" s="38">
        <f t="shared" si="8"/>
        <v>0</v>
      </c>
      <c r="Y47" s="38">
        <f t="shared" si="9"/>
        <v>0</v>
      </c>
      <c r="Z47" s="38">
        <f t="shared" si="10"/>
        <v>0</v>
      </c>
      <c r="AA47" s="38">
        <f t="shared" si="11"/>
        <v>0</v>
      </c>
      <c r="AB47" s="38">
        <f t="shared" si="12"/>
        <v>0</v>
      </c>
      <c r="AC47" s="38">
        <f t="shared" si="13"/>
        <v>0</v>
      </c>
      <c r="AD47" s="38">
        <f t="shared" si="14"/>
        <v>0</v>
      </c>
      <c r="AE47" s="7">
        <f t="shared" si="15"/>
        <v>0</v>
      </c>
      <c r="AF47" s="7">
        <f t="shared" si="16"/>
        <v>0</v>
      </c>
      <c r="AG47" s="7">
        <f t="shared" si="17"/>
        <v>0</v>
      </c>
      <c r="AH47" s="7">
        <f t="shared" si="18"/>
        <v>0</v>
      </c>
      <c r="AI47" s="7">
        <f t="shared" si="19"/>
        <v>0</v>
      </c>
      <c r="AJ47" s="7">
        <f t="shared" si="20"/>
        <v>0</v>
      </c>
      <c r="AK47" s="7">
        <f t="shared" si="21"/>
        <v>0</v>
      </c>
      <c r="AL47" s="7">
        <f t="shared" si="58"/>
        <v>700</v>
      </c>
      <c r="AM47" s="7">
        <f t="shared" si="58"/>
        <v>500</v>
      </c>
      <c r="AN47" s="7">
        <f t="shared" si="58"/>
        <v>500</v>
      </c>
      <c r="AO47" s="7">
        <f t="shared" si="58"/>
        <v>500</v>
      </c>
      <c r="AP47" s="7">
        <f t="shared" si="58"/>
        <v>500</v>
      </c>
      <c r="AQ47" s="7">
        <f t="shared" si="58"/>
        <v>500</v>
      </c>
      <c r="AR47" s="7">
        <f t="shared" si="58"/>
        <v>500</v>
      </c>
      <c r="AS47" s="7">
        <f t="shared" ref="AS47:BD47" si="60">AS46</f>
        <v>300</v>
      </c>
      <c r="AT47" s="7">
        <f t="shared" si="60"/>
        <v>300</v>
      </c>
      <c r="AU47" s="7">
        <f t="shared" si="60"/>
        <v>300</v>
      </c>
      <c r="AV47" s="7">
        <f t="shared" si="60"/>
        <v>300</v>
      </c>
      <c r="AW47" s="7">
        <f t="shared" si="60"/>
        <v>300</v>
      </c>
      <c r="AX47" s="7">
        <f t="shared" si="60"/>
        <v>300</v>
      </c>
      <c r="AY47" s="7">
        <f t="shared" si="60"/>
        <v>0</v>
      </c>
      <c r="AZ47" s="7">
        <f t="shared" si="60"/>
        <v>0</v>
      </c>
      <c r="BA47" s="7">
        <f t="shared" si="60"/>
        <v>0</v>
      </c>
      <c r="BB47" s="7">
        <f t="shared" si="60"/>
        <v>0</v>
      </c>
      <c r="BC47" s="7">
        <f t="shared" si="60"/>
        <v>0</v>
      </c>
      <c r="BD47" s="7">
        <f t="shared" si="60"/>
        <v>0</v>
      </c>
    </row>
    <row r="48" spans="1:56" ht="18" customHeight="1" x14ac:dyDescent="0.15">
      <c r="A48" s="42">
        <v>34</v>
      </c>
      <c r="B48" s="23">
        <f>宿泊申込!B48</f>
        <v>0</v>
      </c>
      <c r="C48" s="23">
        <f>宿泊申込!C48</f>
        <v>0</v>
      </c>
      <c r="D48" s="21">
        <f>宿泊申込!D48</f>
        <v>0</v>
      </c>
      <c r="E48" s="21"/>
      <c r="F48" s="23">
        <f>宿泊申込!F48</f>
        <v>0</v>
      </c>
      <c r="G48" s="23"/>
      <c r="H48" s="23"/>
      <c r="I48" s="23"/>
      <c r="J48" s="23"/>
      <c r="K48" s="23"/>
      <c r="L48" s="23"/>
      <c r="M48" s="23"/>
      <c r="N48" s="23"/>
      <c r="O48" s="24">
        <f t="shared" si="27"/>
        <v>0</v>
      </c>
      <c r="P48" s="25"/>
      <c r="R48" s="8">
        <f t="shared" si="2"/>
        <v>0</v>
      </c>
      <c r="S48" s="20">
        <f t="shared" si="3"/>
        <v>0</v>
      </c>
      <c r="T48" s="38">
        <f t="shared" si="4"/>
        <v>0</v>
      </c>
      <c r="U48" s="38">
        <f t="shared" si="5"/>
        <v>0</v>
      </c>
      <c r="V48" s="38">
        <f t="shared" si="6"/>
        <v>0</v>
      </c>
      <c r="W48" s="38">
        <f t="shared" si="7"/>
        <v>0</v>
      </c>
      <c r="X48" s="38">
        <f t="shared" si="8"/>
        <v>0</v>
      </c>
      <c r="Y48" s="38">
        <f t="shared" si="9"/>
        <v>0</v>
      </c>
      <c r="Z48" s="38">
        <f t="shared" si="10"/>
        <v>0</v>
      </c>
      <c r="AA48" s="38">
        <f t="shared" si="11"/>
        <v>0</v>
      </c>
      <c r="AB48" s="38">
        <f t="shared" si="12"/>
        <v>0</v>
      </c>
      <c r="AC48" s="38">
        <f t="shared" si="13"/>
        <v>0</v>
      </c>
      <c r="AD48" s="38">
        <f t="shared" si="14"/>
        <v>0</v>
      </c>
      <c r="AE48" s="7">
        <f t="shared" si="15"/>
        <v>0</v>
      </c>
      <c r="AF48" s="7">
        <f t="shared" si="16"/>
        <v>0</v>
      </c>
      <c r="AG48" s="7">
        <f t="shared" si="17"/>
        <v>0</v>
      </c>
      <c r="AH48" s="7">
        <f t="shared" si="18"/>
        <v>0</v>
      </c>
      <c r="AI48" s="7">
        <f t="shared" si="19"/>
        <v>0</v>
      </c>
      <c r="AJ48" s="7">
        <f t="shared" si="20"/>
        <v>0</v>
      </c>
      <c r="AK48" s="7">
        <f t="shared" si="21"/>
        <v>0</v>
      </c>
      <c r="AL48" s="7">
        <f t="shared" si="58"/>
        <v>700</v>
      </c>
      <c r="AM48" s="7">
        <f t="shared" si="58"/>
        <v>500</v>
      </c>
      <c r="AN48" s="7">
        <f t="shared" si="58"/>
        <v>500</v>
      </c>
      <c r="AO48" s="7">
        <f t="shared" si="58"/>
        <v>500</v>
      </c>
      <c r="AP48" s="7">
        <f t="shared" si="58"/>
        <v>500</v>
      </c>
      <c r="AQ48" s="7">
        <f t="shared" si="58"/>
        <v>500</v>
      </c>
      <c r="AR48" s="7">
        <f t="shared" si="58"/>
        <v>500</v>
      </c>
      <c r="AS48" s="7">
        <f t="shared" ref="AS48:BD48" si="61">AS47</f>
        <v>300</v>
      </c>
      <c r="AT48" s="7">
        <f t="shared" si="61"/>
        <v>300</v>
      </c>
      <c r="AU48" s="7">
        <f t="shared" si="61"/>
        <v>300</v>
      </c>
      <c r="AV48" s="7">
        <f t="shared" si="61"/>
        <v>300</v>
      </c>
      <c r="AW48" s="7">
        <f t="shared" si="61"/>
        <v>300</v>
      </c>
      <c r="AX48" s="7">
        <f t="shared" si="61"/>
        <v>300</v>
      </c>
      <c r="AY48" s="7">
        <f t="shared" si="61"/>
        <v>0</v>
      </c>
      <c r="AZ48" s="7">
        <f t="shared" si="61"/>
        <v>0</v>
      </c>
      <c r="BA48" s="7">
        <f t="shared" si="61"/>
        <v>0</v>
      </c>
      <c r="BB48" s="7">
        <f t="shared" si="61"/>
        <v>0</v>
      </c>
      <c r="BC48" s="7">
        <f t="shared" si="61"/>
        <v>0</v>
      </c>
      <c r="BD48" s="7">
        <f t="shared" si="61"/>
        <v>0</v>
      </c>
    </row>
    <row r="49" spans="1:56" ht="18" customHeight="1" x14ac:dyDescent="0.15">
      <c r="A49" s="42">
        <v>35</v>
      </c>
      <c r="B49" s="23">
        <f>宿泊申込!B49</f>
        <v>0</v>
      </c>
      <c r="C49" s="23">
        <f>宿泊申込!C49</f>
        <v>0</v>
      </c>
      <c r="D49" s="21">
        <f>宿泊申込!D49</f>
        <v>0</v>
      </c>
      <c r="E49" s="21"/>
      <c r="F49" s="23">
        <f>宿泊申込!F49</f>
        <v>0</v>
      </c>
      <c r="G49" s="23"/>
      <c r="H49" s="23"/>
      <c r="I49" s="23"/>
      <c r="J49" s="23"/>
      <c r="K49" s="23"/>
      <c r="L49" s="23"/>
      <c r="M49" s="23"/>
      <c r="N49" s="23"/>
      <c r="O49" s="24">
        <f t="shared" si="27"/>
        <v>0</v>
      </c>
      <c r="P49" s="25"/>
      <c r="R49" s="8">
        <f t="shared" si="2"/>
        <v>0</v>
      </c>
      <c r="S49" s="20">
        <f t="shared" si="3"/>
        <v>0</v>
      </c>
      <c r="T49" s="38">
        <f t="shared" si="4"/>
        <v>0</v>
      </c>
      <c r="U49" s="38">
        <f t="shared" si="5"/>
        <v>0</v>
      </c>
      <c r="V49" s="38">
        <f t="shared" si="6"/>
        <v>0</v>
      </c>
      <c r="W49" s="38">
        <f t="shared" si="7"/>
        <v>0</v>
      </c>
      <c r="X49" s="38">
        <f t="shared" si="8"/>
        <v>0</v>
      </c>
      <c r="Y49" s="38">
        <f t="shared" si="9"/>
        <v>0</v>
      </c>
      <c r="Z49" s="38">
        <f t="shared" si="10"/>
        <v>0</v>
      </c>
      <c r="AA49" s="38">
        <f t="shared" si="11"/>
        <v>0</v>
      </c>
      <c r="AB49" s="38">
        <f t="shared" si="12"/>
        <v>0</v>
      </c>
      <c r="AC49" s="38">
        <f t="shared" si="13"/>
        <v>0</v>
      </c>
      <c r="AD49" s="38">
        <f t="shared" si="14"/>
        <v>0</v>
      </c>
      <c r="AE49" s="7">
        <f t="shared" si="15"/>
        <v>0</v>
      </c>
      <c r="AF49" s="7">
        <f t="shared" si="16"/>
        <v>0</v>
      </c>
      <c r="AG49" s="7">
        <f t="shared" si="17"/>
        <v>0</v>
      </c>
      <c r="AH49" s="7">
        <f t="shared" si="18"/>
        <v>0</v>
      </c>
      <c r="AI49" s="7">
        <f t="shared" si="19"/>
        <v>0</v>
      </c>
      <c r="AJ49" s="7">
        <f t="shared" si="20"/>
        <v>0</v>
      </c>
      <c r="AK49" s="7">
        <f t="shared" si="21"/>
        <v>0</v>
      </c>
      <c r="AL49" s="7">
        <f t="shared" si="58"/>
        <v>700</v>
      </c>
      <c r="AM49" s="7">
        <f t="shared" si="58"/>
        <v>500</v>
      </c>
      <c r="AN49" s="7">
        <f t="shared" si="58"/>
        <v>500</v>
      </c>
      <c r="AO49" s="7">
        <f t="shared" si="58"/>
        <v>500</v>
      </c>
      <c r="AP49" s="7">
        <f t="shared" si="58"/>
        <v>500</v>
      </c>
      <c r="AQ49" s="7">
        <f t="shared" si="58"/>
        <v>500</v>
      </c>
      <c r="AR49" s="7">
        <f t="shared" si="58"/>
        <v>500</v>
      </c>
      <c r="AS49" s="7">
        <f t="shared" ref="AS49:BD49" si="62">AS48</f>
        <v>300</v>
      </c>
      <c r="AT49" s="7">
        <f t="shared" si="62"/>
        <v>300</v>
      </c>
      <c r="AU49" s="7">
        <f t="shared" si="62"/>
        <v>300</v>
      </c>
      <c r="AV49" s="7">
        <f t="shared" si="62"/>
        <v>300</v>
      </c>
      <c r="AW49" s="7">
        <f t="shared" si="62"/>
        <v>300</v>
      </c>
      <c r="AX49" s="7">
        <f t="shared" si="62"/>
        <v>300</v>
      </c>
      <c r="AY49" s="7">
        <f t="shared" si="62"/>
        <v>0</v>
      </c>
      <c r="AZ49" s="7">
        <f t="shared" si="62"/>
        <v>0</v>
      </c>
      <c r="BA49" s="7">
        <f t="shared" si="62"/>
        <v>0</v>
      </c>
      <c r="BB49" s="7">
        <f t="shared" si="62"/>
        <v>0</v>
      </c>
      <c r="BC49" s="7">
        <f t="shared" si="62"/>
        <v>0</v>
      </c>
      <c r="BD49" s="7">
        <f t="shared" si="62"/>
        <v>0</v>
      </c>
    </row>
    <row r="50" spans="1:56" ht="18" customHeight="1" x14ac:dyDescent="0.15">
      <c r="A50" s="42">
        <v>36</v>
      </c>
      <c r="B50" s="23">
        <f>宿泊申込!B50</f>
        <v>0</v>
      </c>
      <c r="C50" s="23">
        <f>宿泊申込!C50</f>
        <v>0</v>
      </c>
      <c r="D50" s="21">
        <f>宿泊申込!D50</f>
        <v>0</v>
      </c>
      <c r="E50" s="21"/>
      <c r="F50" s="23">
        <f>宿泊申込!F50</f>
        <v>0</v>
      </c>
      <c r="G50" s="23"/>
      <c r="H50" s="23"/>
      <c r="I50" s="23"/>
      <c r="J50" s="23"/>
      <c r="K50" s="23"/>
      <c r="L50" s="23"/>
      <c r="M50" s="23"/>
      <c r="N50" s="23"/>
      <c r="O50" s="24">
        <f t="shared" si="27"/>
        <v>0</v>
      </c>
      <c r="P50" s="25"/>
      <c r="R50" s="8">
        <f t="shared" si="2"/>
        <v>0</v>
      </c>
      <c r="S50" s="20">
        <f t="shared" si="3"/>
        <v>0</v>
      </c>
      <c r="T50" s="38">
        <f t="shared" si="4"/>
        <v>0</v>
      </c>
      <c r="U50" s="38">
        <f t="shared" si="5"/>
        <v>0</v>
      </c>
      <c r="V50" s="38">
        <f t="shared" si="6"/>
        <v>0</v>
      </c>
      <c r="W50" s="38">
        <f t="shared" si="7"/>
        <v>0</v>
      </c>
      <c r="X50" s="38">
        <f t="shared" si="8"/>
        <v>0</v>
      </c>
      <c r="Y50" s="38">
        <f t="shared" si="9"/>
        <v>0</v>
      </c>
      <c r="Z50" s="38">
        <f t="shared" si="10"/>
        <v>0</v>
      </c>
      <c r="AA50" s="38">
        <f t="shared" si="11"/>
        <v>0</v>
      </c>
      <c r="AB50" s="38">
        <f t="shared" si="12"/>
        <v>0</v>
      </c>
      <c r="AC50" s="38">
        <f t="shared" si="13"/>
        <v>0</v>
      </c>
      <c r="AD50" s="38">
        <f t="shared" si="14"/>
        <v>0</v>
      </c>
      <c r="AE50" s="7">
        <f t="shared" si="15"/>
        <v>0</v>
      </c>
      <c r="AF50" s="7">
        <f t="shared" si="16"/>
        <v>0</v>
      </c>
      <c r="AG50" s="7">
        <f t="shared" si="17"/>
        <v>0</v>
      </c>
      <c r="AH50" s="7">
        <f t="shared" si="18"/>
        <v>0</v>
      </c>
      <c r="AI50" s="7">
        <f t="shared" si="19"/>
        <v>0</v>
      </c>
      <c r="AJ50" s="7">
        <f t="shared" si="20"/>
        <v>0</v>
      </c>
      <c r="AK50" s="7">
        <f t="shared" si="21"/>
        <v>0</v>
      </c>
      <c r="AL50" s="7">
        <f t="shared" si="58"/>
        <v>700</v>
      </c>
      <c r="AM50" s="7">
        <f t="shared" si="58"/>
        <v>500</v>
      </c>
      <c r="AN50" s="7">
        <f t="shared" si="58"/>
        <v>500</v>
      </c>
      <c r="AO50" s="7">
        <f t="shared" si="58"/>
        <v>500</v>
      </c>
      <c r="AP50" s="7">
        <f t="shared" si="58"/>
        <v>500</v>
      </c>
      <c r="AQ50" s="7">
        <f t="shared" si="58"/>
        <v>500</v>
      </c>
      <c r="AR50" s="7">
        <f t="shared" si="58"/>
        <v>500</v>
      </c>
      <c r="AS50" s="7">
        <f t="shared" ref="AS50:BD50" si="63">AS49</f>
        <v>300</v>
      </c>
      <c r="AT50" s="7">
        <f t="shared" si="63"/>
        <v>300</v>
      </c>
      <c r="AU50" s="7">
        <f t="shared" si="63"/>
        <v>300</v>
      </c>
      <c r="AV50" s="7">
        <f t="shared" si="63"/>
        <v>300</v>
      </c>
      <c r="AW50" s="7">
        <f t="shared" si="63"/>
        <v>300</v>
      </c>
      <c r="AX50" s="7">
        <f t="shared" si="63"/>
        <v>300</v>
      </c>
      <c r="AY50" s="7">
        <f t="shared" si="63"/>
        <v>0</v>
      </c>
      <c r="AZ50" s="7">
        <f t="shared" si="63"/>
        <v>0</v>
      </c>
      <c r="BA50" s="7">
        <f t="shared" si="63"/>
        <v>0</v>
      </c>
      <c r="BB50" s="7">
        <f t="shared" si="63"/>
        <v>0</v>
      </c>
      <c r="BC50" s="7">
        <f t="shared" si="63"/>
        <v>0</v>
      </c>
      <c r="BD50" s="7">
        <f t="shared" si="63"/>
        <v>0</v>
      </c>
    </row>
    <row r="51" spans="1:56" ht="18" customHeight="1" x14ac:dyDescent="0.15">
      <c r="A51" s="42">
        <v>37</v>
      </c>
      <c r="B51" s="23">
        <f>宿泊申込!B51</f>
        <v>0</v>
      </c>
      <c r="C51" s="23">
        <f>宿泊申込!C51</f>
        <v>0</v>
      </c>
      <c r="D51" s="21">
        <f>宿泊申込!D51</f>
        <v>0</v>
      </c>
      <c r="E51" s="21"/>
      <c r="F51" s="23">
        <f>宿泊申込!F51</f>
        <v>0</v>
      </c>
      <c r="G51" s="23"/>
      <c r="H51" s="23"/>
      <c r="I51" s="23"/>
      <c r="J51" s="23"/>
      <c r="K51" s="23"/>
      <c r="L51" s="23"/>
      <c r="M51" s="23"/>
      <c r="N51" s="23"/>
      <c r="O51" s="24">
        <f t="shared" si="27"/>
        <v>0</v>
      </c>
      <c r="P51" s="25"/>
      <c r="R51" s="8">
        <f t="shared" si="2"/>
        <v>0</v>
      </c>
      <c r="S51" s="20">
        <f t="shared" si="3"/>
        <v>0</v>
      </c>
      <c r="T51" s="38">
        <f t="shared" si="4"/>
        <v>0</v>
      </c>
      <c r="U51" s="38">
        <f t="shared" si="5"/>
        <v>0</v>
      </c>
      <c r="V51" s="38">
        <f t="shared" si="6"/>
        <v>0</v>
      </c>
      <c r="W51" s="38">
        <f t="shared" si="7"/>
        <v>0</v>
      </c>
      <c r="X51" s="38">
        <f t="shared" si="8"/>
        <v>0</v>
      </c>
      <c r="Y51" s="38">
        <f t="shared" si="9"/>
        <v>0</v>
      </c>
      <c r="Z51" s="38">
        <f t="shared" si="10"/>
        <v>0</v>
      </c>
      <c r="AA51" s="38">
        <f t="shared" si="11"/>
        <v>0</v>
      </c>
      <c r="AB51" s="38">
        <f t="shared" si="12"/>
        <v>0</v>
      </c>
      <c r="AC51" s="38">
        <f t="shared" si="13"/>
        <v>0</v>
      </c>
      <c r="AD51" s="38">
        <f t="shared" si="14"/>
        <v>0</v>
      </c>
      <c r="AE51" s="7">
        <f t="shared" si="15"/>
        <v>0</v>
      </c>
      <c r="AF51" s="7">
        <f t="shared" si="16"/>
        <v>0</v>
      </c>
      <c r="AG51" s="7">
        <f t="shared" si="17"/>
        <v>0</v>
      </c>
      <c r="AH51" s="7">
        <f t="shared" si="18"/>
        <v>0</v>
      </c>
      <c r="AI51" s="7">
        <f t="shared" si="19"/>
        <v>0</v>
      </c>
      <c r="AJ51" s="7">
        <f t="shared" si="20"/>
        <v>0</v>
      </c>
      <c r="AK51" s="7">
        <f t="shared" si="21"/>
        <v>0</v>
      </c>
      <c r="AL51" s="7">
        <f t="shared" si="58"/>
        <v>700</v>
      </c>
      <c r="AM51" s="7">
        <f t="shared" si="58"/>
        <v>500</v>
      </c>
      <c r="AN51" s="7">
        <f t="shared" si="58"/>
        <v>500</v>
      </c>
      <c r="AO51" s="7">
        <f t="shared" si="58"/>
        <v>500</v>
      </c>
      <c r="AP51" s="7">
        <f t="shared" si="58"/>
        <v>500</v>
      </c>
      <c r="AQ51" s="7">
        <f t="shared" si="58"/>
        <v>500</v>
      </c>
      <c r="AR51" s="7">
        <f t="shared" si="58"/>
        <v>500</v>
      </c>
      <c r="AS51" s="7">
        <f t="shared" ref="AS51:BD51" si="64">AS50</f>
        <v>300</v>
      </c>
      <c r="AT51" s="7">
        <f t="shared" si="64"/>
        <v>300</v>
      </c>
      <c r="AU51" s="7">
        <f t="shared" si="64"/>
        <v>300</v>
      </c>
      <c r="AV51" s="7">
        <f t="shared" si="64"/>
        <v>300</v>
      </c>
      <c r="AW51" s="7">
        <f t="shared" si="64"/>
        <v>300</v>
      </c>
      <c r="AX51" s="7">
        <f t="shared" si="64"/>
        <v>300</v>
      </c>
      <c r="AY51" s="7">
        <f t="shared" si="64"/>
        <v>0</v>
      </c>
      <c r="AZ51" s="7">
        <f t="shared" si="64"/>
        <v>0</v>
      </c>
      <c r="BA51" s="7">
        <f t="shared" si="64"/>
        <v>0</v>
      </c>
      <c r="BB51" s="7">
        <f t="shared" si="64"/>
        <v>0</v>
      </c>
      <c r="BC51" s="7">
        <f t="shared" si="64"/>
        <v>0</v>
      </c>
      <c r="BD51" s="7">
        <f t="shared" si="64"/>
        <v>0</v>
      </c>
    </row>
    <row r="52" spans="1:56" ht="18" customHeight="1" x14ac:dyDescent="0.15">
      <c r="A52" s="42">
        <v>38</v>
      </c>
      <c r="B52" s="23">
        <f>宿泊申込!B52</f>
        <v>0</v>
      </c>
      <c r="C52" s="23">
        <f>宿泊申込!C52</f>
        <v>0</v>
      </c>
      <c r="D52" s="21">
        <f>宿泊申込!D52</f>
        <v>0</v>
      </c>
      <c r="E52" s="21"/>
      <c r="F52" s="23">
        <f>宿泊申込!F52</f>
        <v>0</v>
      </c>
      <c r="G52" s="23"/>
      <c r="H52" s="23"/>
      <c r="I52" s="23"/>
      <c r="J52" s="23"/>
      <c r="K52" s="23"/>
      <c r="L52" s="23"/>
      <c r="M52" s="23"/>
      <c r="N52" s="23"/>
      <c r="O52" s="24">
        <f t="shared" si="27"/>
        <v>0</v>
      </c>
      <c r="P52" s="25"/>
      <c r="R52" s="8">
        <f t="shared" si="2"/>
        <v>0</v>
      </c>
      <c r="S52" s="20">
        <f t="shared" si="3"/>
        <v>0</v>
      </c>
      <c r="T52" s="38">
        <f t="shared" si="4"/>
        <v>0</v>
      </c>
      <c r="U52" s="38">
        <f t="shared" si="5"/>
        <v>0</v>
      </c>
      <c r="V52" s="38">
        <f t="shared" si="6"/>
        <v>0</v>
      </c>
      <c r="W52" s="38">
        <f t="shared" si="7"/>
        <v>0</v>
      </c>
      <c r="X52" s="38">
        <f t="shared" si="8"/>
        <v>0</v>
      </c>
      <c r="Y52" s="38">
        <f t="shared" si="9"/>
        <v>0</v>
      </c>
      <c r="Z52" s="38">
        <f t="shared" si="10"/>
        <v>0</v>
      </c>
      <c r="AA52" s="38">
        <f t="shared" si="11"/>
        <v>0</v>
      </c>
      <c r="AB52" s="38">
        <f t="shared" si="12"/>
        <v>0</v>
      </c>
      <c r="AC52" s="38">
        <f t="shared" si="13"/>
        <v>0</v>
      </c>
      <c r="AD52" s="38">
        <f t="shared" si="14"/>
        <v>0</v>
      </c>
      <c r="AE52" s="7">
        <f t="shared" si="15"/>
        <v>0</v>
      </c>
      <c r="AF52" s="7">
        <f t="shared" si="16"/>
        <v>0</v>
      </c>
      <c r="AG52" s="7">
        <f t="shared" si="17"/>
        <v>0</v>
      </c>
      <c r="AH52" s="7">
        <f t="shared" si="18"/>
        <v>0</v>
      </c>
      <c r="AI52" s="7">
        <f t="shared" si="19"/>
        <v>0</v>
      </c>
      <c r="AJ52" s="7">
        <f t="shared" si="20"/>
        <v>0</v>
      </c>
      <c r="AK52" s="7">
        <f t="shared" si="21"/>
        <v>0</v>
      </c>
      <c r="AL52" s="7">
        <f t="shared" si="58"/>
        <v>700</v>
      </c>
      <c r="AM52" s="7">
        <f t="shared" si="58"/>
        <v>500</v>
      </c>
      <c r="AN52" s="7">
        <f t="shared" si="58"/>
        <v>500</v>
      </c>
      <c r="AO52" s="7">
        <f t="shared" si="58"/>
        <v>500</v>
      </c>
      <c r="AP52" s="7">
        <f t="shared" si="58"/>
        <v>500</v>
      </c>
      <c r="AQ52" s="7">
        <f t="shared" si="58"/>
        <v>500</v>
      </c>
      <c r="AR52" s="7">
        <f t="shared" si="58"/>
        <v>500</v>
      </c>
      <c r="AS52" s="7">
        <f t="shared" ref="AS52:BD52" si="65">AS51</f>
        <v>300</v>
      </c>
      <c r="AT52" s="7">
        <f t="shared" si="65"/>
        <v>300</v>
      </c>
      <c r="AU52" s="7">
        <f t="shared" si="65"/>
        <v>300</v>
      </c>
      <c r="AV52" s="7">
        <f t="shared" si="65"/>
        <v>300</v>
      </c>
      <c r="AW52" s="7">
        <f t="shared" si="65"/>
        <v>300</v>
      </c>
      <c r="AX52" s="7">
        <f t="shared" si="65"/>
        <v>300</v>
      </c>
      <c r="AY52" s="7">
        <f t="shared" si="65"/>
        <v>0</v>
      </c>
      <c r="AZ52" s="7">
        <f t="shared" si="65"/>
        <v>0</v>
      </c>
      <c r="BA52" s="7">
        <f t="shared" si="65"/>
        <v>0</v>
      </c>
      <c r="BB52" s="7">
        <f t="shared" si="65"/>
        <v>0</v>
      </c>
      <c r="BC52" s="7">
        <f t="shared" si="65"/>
        <v>0</v>
      </c>
      <c r="BD52" s="7">
        <f t="shared" si="65"/>
        <v>0</v>
      </c>
    </row>
    <row r="53" spans="1:56" ht="18" customHeight="1" x14ac:dyDescent="0.15">
      <c r="A53" s="42">
        <v>39</v>
      </c>
      <c r="B53" s="23">
        <f>宿泊申込!B53</f>
        <v>0</v>
      </c>
      <c r="C53" s="23">
        <f>宿泊申込!C53</f>
        <v>0</v>
      </c>
      <c r="D53" s="21">
        <f>宿泊申込!D53</f>
        <v>0</v>
      </c>
      <c r="E53" s="21"/>
      <c r="F53" s="23">
        <f>宿泊申込!F53</f>
        <v>0</v>
      </c>
      <c r="G53" s="23"/>
      <c r="H53" s="23"/>
      <c r="I53" s="23"/>
      <c r="J53" s="23"/>
      <c r="K53" s="23"/>
      <c r="L53" s="23"/>
      <c r="M53" s="23"/>
      <c r="N53" s="23"/>
      <c r="O53" s="24">
        <f t="shared" si="27"/>
        <v>0</v>
      </c>
      <c r="P53" s="25"/>
      <c r="R53" s="8">
        <f t="shared" si="2"/>
        <v>0</v>
      </c>
      <c r="S53" s="20">
        <f t="shared" si="3"/>
        <v>0</v>
      </c>
      <c r="T53" s="38">
        <f t="shared" si="4"/>
        <v>0</v>
      </c>
      <c r="U53" s="38">
        <f t="shared" si="5"/>
        <v>0</v>
      </c>
      <c r="V53" s="38">
        <f t="shared" si="6"/>
        <v>0</v>
      </c>
      <c r="W53" s="38">
        <f t="shared" si="7"/>
        <v>0</v>
      </c>
      <c r="X53" s="38">
        <f t="shared" si="8"/>
        <v>0</v>
      </c>
      <c r="Y53" s="38">
        <f t="shared" si="9"/>
        <v>0</v>
      </c>
      <c r="Z53" s="38">
        <f t="shared" si="10"/>
        <v>0</v>
      </c>
      <c r="AA53" s="38">
        <f t="shared" si="11"/>
        <v>0</v>
      </c>
      <c r="AB53" s="38">
        <f t="shared" si="12"/>
        <v>0</v>
      </c>
      <c r="AC53" s="38">
        <f t="shared" si="13"/>
        <v>0</v>
      </c>
      <c r="AD53" s="38">
        <f t="shared" si="14"/>
        <v>0</v>
      </c>
      <c r="AE53" s="7">
        <f t="shared" si="15"/>
        <v>0</v>
      </c>
      <c r="AF53" s="7">
        <f t="shared" si="16"/>
        <v>0</v>
      </c>
      <c r="AG53" s="7">
        <f t="shared" si="17"/>
        <v>0</v>
      </c>
      <c r="AH53" s="7">
        <f t="shared" si="18"/>
        <v>0</v>
      </c>
      <c r="AI53" s="7">
        <f t="shared" si="19"/>
        <v>0</v>
      </c>
      <c r="AJ53" s="7">
        <f t="shared" si="20"/>
        <v>0</v>
      </c>
      <c r="AK53" s="7">
        <f t="shared" si="21"/>
        <v>0</v>
      </c>
      <c r="AL53" s="7">
        <f t="shared" si="58"/>
        <v>700</v>
      </c>
      <c r="AM53" s="7">
        <f t="shared" si="58"/>
        <v>500</v>
      </c>
      <c r="AN53" s="7">
        <f t="shared" si="58"/>
        <v>500</v>
      </c>
      <c r="AO53" s="7">
        <f t="shared" si="58"/>
        <v>500</v>
      </c>
      <c r="AP53" s="7">
        <f t="shared" si="58"/>
        <v>500</v>
      </c>
      <c r="AQ53" s="7">
        <f t="shared" si="58"/>
        <v>500</v>
      </c>
      <c r="AR53" s="7">
        <f t="shared" si="58"/>
        <v>500</v>
      </c>
      <c r="AS53" s="7">
        <f t="shared" ref="AS53:BD53" si="66">AS52</f>
        <v>300</v>
      </c>
      <c r="AT53" s="7">
        <f t="shared" si="66"/>
        <v>300</v>
      </c>
      <c r="AU53" s="7">
        <f t="shared" si="66"/>
        <v>300</v>
      </c>
      <c r="AV53" s="7">
        <f t="shared" si="66"/>
        <v>300</v>
      </c>
      <c r="AW53" s="7">
        <f t="shared" si="66"/>
        <v>300</v>
      </c>
      <c r="AX53" s="7">
        <f t="shared" si="66"/>
        <v>300</v>
      </c>
      <c r="AY53" s="7">
        <f t="shared" si="66"/>
        <v>0</v>
      </c>
      <c r="AZ53" s="7">
        <f t="shared" si="66"/>
        <v>0</v>
      </c>
      <c r="BA53" s="7">
        <f t="shared" si="66"/>
        <v>0</v>
      </c>
      <c r="BB53" s="7">
        <f t="shared" si="66"/>
        <v>0</v>
      </c>
      <c r="BC53" s="7">
        <f t="shared" si="66"/>
        <v>0</v>
      </c>
      <c r="BD53" s="7">
        <f t="shared" si="66"/>
        <v>0</v>
      </c>
    </row>
    <row r="54" spans="1:56" ht="18" customHeight="1" x14ac:dyDescent="0.15">
      <c r="A54" s="42">
        <v>40</v>
      </c>
      <c r="B54" s="23">
        <f>宿泊申込!B54</f>
        <v>0</v>
      </c>
      <c r="C54" s="23">
        <f>宿泊申込!C54</f>
        <v>0</v>
      </c>
      <c r="D54" s="21">
        <f>宿泊申込!D54</f>
        <v>0</v>
      </c>
      <c r="E54" s="21"/>
      <c r="F54" s="23">
        <f>宿泊申込!F54</f>
        <v>0</v>
      </c>
      <c r="G54" s="23"/>
      <c r="H54" s="23"/>
      <c r="I54" s="23"/>
      <c r="J54" s="23"/>
      <c r="K54" s="23"/>
      <c r="L54" s="23"/>
      <c r="M54" s="23"/>
      <c r="N54" s="23"/>
      <c r="O54" s="24">
        <f t="shared" si="27"/>
        <v>0</v>
      </c>
      <c r="P54" s="25"/>
      <c r="R54" s="8">
        <f t="shared" si="2"/>
        <v>0</v>
      </c>
      <c r="S54" s="20">
        <f t="shared" si="3"/>
        <v>0</v>
      </c>
      <c r="T54" s="38">
        <f t="shared" si="4"/>
        <v>0</v>
      </c>
      <c r="U54" s="38">
        <f t="shared" si="5"/>
        <v>0</v>
      </c>
      <c r="V54" s="38">
        <f t="shared" si="6"/>
        <v>0</v>
      </c>
      <c r="W54" s="38">
        <f t="shared" si="7"/>
        <v>0</v>
      </c>
      <c r="X54" s="38">
        <f t="shared" si="8"/>
        <v>0</v>
      </c>
      <c r="Y54" s="38">
        <f t="shared" si="9"/>
        <v>0</v>
      </c>
      <c r="Z54" s="38">
        <f t="shared" si="10"/>
        <v>0</v>
      </c>
      <c r="AA54" s="38">
        <f t="shared" si="11"/>
        <v>0</v>
      </c>
      <c r="AB54" s="38">
        <f t="shared" si="12"/>
        <v>0</v>
      </c>
      <c r="AC54" s="38">
        <f t="shared" si="13"/>
        <v>0</v>
      </c>
      <c r="AD54" s="38">
        <f t="shared" si="14"/>
        <v>0</v>
      </c>
      <c r="AE54" s="7">
        <f t="shared" si="15"/>
        <v>0</v>
      </c>
      <c r="AF54" s="7">
        <f t="shared" si="16"/>
        <v>0</v>
      </c>
      <c r="AG54" s="7">
        <f t="shared" si="17"/>
        <v>0</v>
      </c>
      <c r="AH54" s="7">
        <f t="shared" si="18"/>
        <v>0</v>
      </c>
      <c r="AI54" s="7">
        <f t="shared" si="19"/>
        <v>0</v>
      </c>
      <c r="AJ54" s="7">
        <f t="shared" si="20"/>
        <v>0</v>
      </c>
      <c r="AK54" s="7">
        <f t="shared" si="21"/>
        <v>0</v>
      </c>
      <c r="AL54" s="7">
        <f t="shared" si="58"/>
        <v>700</v>
      </c>
      <c r="AM54" s="7">
        <f t="shared" si="58"/>
        <v>500</v>
      </c>
      <c r="AN54" s="7">
        <f t="shared" si="58"/>
        <v>500</v>
      </c>
      <c r="AO54" s="7">
        <f t="shared" si="58"/>
        <v>500</v>
      </c>
      <c r="AP54" s="7">
        <f t="shared" si="58"/>
        <v>500</v>
      </c>
      <c r="AQ54" s="7">
        <f t="shared" si="58"/>
        <v>500</v>
      </c>
      <c r="AR54" s="7">
        <f t="shared" si="58"/>
        <v>500</v>
      </c>
      <c r="AS54" s="7">
        <f t="shared" ref="AS54:BD54" si="67">AS53</f>
        <v>300</v>
      </c>
      <c r="AT54" s="7">
        <f t="shared" si="67"/>
        <v>300</v>
      </c>
      <c r="AU54" s="7">
        <f t="shared" si="67"/>
        <v>300</v>
      </c>
      <c r="AV54" s="7">
        <f t="shared" si="67"/>
        <v>300</v>
      </c>
      <c r="AW54" s="7">
        <f t="shared" si="67"/>
        <v>300</v>
      </c>
      <c r="AX54" s="7">
        <f t="shared" si="67"/>
        <v>300</v>
      </c>
      <c r="AY54" s="7">
        <f t="shared" si="67"/>
        <v>0</v>
      </c>
      <c r="AZ54" s="7">
        <f t="shared" si="67"/>
        <v>0</v>
      </c>
      <c r="BA54" s="7">
        <f t="shared" si="67"/>
        <v>0</v>
      </c>
      <c r="BB54" s="7">
        <f t="shared" si="67"/>
        <v>0</v>
      </c>
      <c r="BC54" s="7">
        <f t="shared" si="67"/>
        <v>0</v>
      </c>
      <c r="BD54" s="7">
        <f t="shared" si="67"/>
        <v>0</v>
      </c>
    </row>
    <row r="55" spans="1:56" ht="18" customHeight="1" x14ac:dyDescent="0.15">
      <c r="A55" s="42">
        <v>41</v>
      </c>
      <c r="B55" s="23">
        <f>宿泊申込!B55</f>
        <v>0</v>
      </c>
      <c r="C55" s="23">
        <f>宿泊申込!C55</f>
        <v>0</v>
      </c>
      <c r="D55" s="21">
        <f>宿泊申込!D55</f>
        <v>0</v>
      </c>
      <c r="E55" s="21"/>
      <c r="F55" s="23">
        <f>宿泊申込!F55</f>
        <v>0</v>
      </c>
      <c r="G55" s="23"/>
      <c r="H55" s="23"/>
      <c r="I55" s="23"/>
      <c r="J55" s="23"/>
      <c r="K55" s="23"/>
      <c r="L55" s="23"/>
      <c r="M55" s="23"/>
      <c r="N55" s="23"/>
      <c r="O55" s="24">
        <f t="shared" si="27"/>
        <v>0</v>
      </c>
      <c r="P55" s="25"/>
      <c r="R55" s="8">
        <f t="shared" si="2"/>
        <v>0</v>
      </c>
      <c r="S55" s="20">
        <f t="shared" si="3"/>
        <v>0</v>
      </c>
      <c r="T55" s="38">
        <f t="shared" si="4"/>
        <v>0</v>
      </c>
      <c r="U55" s="38">
        <f t="shared" si="5"/>
        <v>0</v>
      </c>
      <c r="V55" s="38">
        <f t="shared" si="6"/>
        <v>0</v>
      </c>
      <c r="W55" s="38">
        <f t="shared" si="7"/>
        <v>0</v>
      </c>
      <c r="X55" s="38">
        <f t="shared" si="8"/>
        <v>0</v>
      </c>
      <c r="Y55" s="38">
        <f t="shared" si="9"/>
        <v>0</v>
      </c>
      <c r="Z55" s="38">
        <f t="shared" si="10"/>
        <v>0</v>
      </c>
      <c r="AA55" s="38">
        <f t="shared" si="11"/>
        <v>0</v>
      </c>
      <c r="AB55" s="38">
        <f t="shared" si="12"/>
        <v>0</v>
      </c>
      <c r="AC55" s="38">
        <f t="shared" si="13"/>
        <v>0</v>
      </c>
      <c r="AD55" s="38">
        <f t="shared" si="14"/>
        <v>0</v>
      </c>
      <c r="AE55" s="7">
        <f t="shared" si="15"/>
        <v>0</v>
      </c>
      <c r="AF55" s="7">
        <f t="shared" si="16"/>
        <v>0</v>
      </c>
      <c r="AG55" s="7">
        <f t="shared" si="17"/>
        <v>0</v>
      </c>
      <c r="AH55" s="7">
        <f t="shared" si="18"/>
        <v>0</v>
      </c>
      <c r="AI55" s="7">
        <f t="shared" si="19"/>
        <v>0</v>
      </c>
      <c r="AJ55" s="7">
        <f t="shared" si="20"/>
        <v>0</v>
      </c>
      <c r="AK55" s="7">
        <f t="shared" si="21"/>
        <v>0</v>
      </c>
      <c r="AL55" s="7">
        <f t="shared" si="58"/>
        <v>700</v>
      </c>
      <c r="AM55" s="7">
        <f t="shared" si="58"/>
        <v>500</v>
      </c>
      <c r="AN55" s="7">
        <f t="shared" si="58"/>
        <v>500</v>
      </c>
      <c r="AO55" s="7">
        <f t="shared" si="58"/>
        <v>500</v>
      </c>
      <c r="AP55" s="7">
        <f t="shared" si="58"/>
        <v>500</v>
      </c>
      <c r="AQ55" s="7">
        <f t="shared" si="58"/>
        <v>500</v>
      </c>
      <c r="AR55" s="7">
        <f t="shared" si="58"/>
        <v>500</v>
      </c>
      <c r="AS55" s="7">
        <f t="shared" ref="AS55:BD55" si="68">AS54</f>
        <v>300</v>
      </c>
      <c r="AT55" s="7">
        <f t="shared" si="68"/>
        <v>300</v>
      </c>
      <c r="AU55" s="7">
        <f t="shared" si="68"/>
        <v>300</v>
      </c>
      <c r="AV55" s="7">
        <f t="shared" si="68"/>
        <v>300</v>
      </c>
      <c r="AW55" s="7">
        <f t="shared" si="68"/>
        <v>300</v>
      </c>
      <c r="AX55" s="7">
        <f t="shared" si="68"/>
        <v>300</v>
      </c>
      <c r="AY55" s="7">
        <f t="shared" si="68"/>
        <v>0</v>
      </c>
      <c r="AZ55" s="7">
        <f t="shared" si="68"/>
        <v>0</v>
      </c>
      <c r="BA55" s="7">
        <f t="shared" si="68"/>
        <v>0</v>
      </c>
      <c r="BB55" s="7">
        <f t="shared" si="68"/>
        <v>0</v>
      </c>
      <c r="BC55" s="7">
        <f t="shared" si="68"/>
        <v>0</v>
      </c>
      <c r="BD55" s="7">
        <f t="shared" si="68"/>
        <v>0</v>
      </c>
    </row>
    <row r="56" spans="1:56" ht="18" customHeight="1" x14ac:dyDescent="0.15">
      <c r="A56" s="42">
        <v>42</v>
      </c>
      <c r="B56" s="23">
        <f>宿泊申込!B56</f>
        <v>0</v>
      </c>
      <c r="C56" s="23">
        <f>宿泊申込!C56</f>
        <v>0</v>
      </c>
      <c r="D56" s="21">
        <f>宿泊申込!D56</f>
        <v>0</v>
      </c>
      <c r="E56" s="21"/>
      <c r="F56" s="23">
        <f>宿泊申込!F56</f>
        <v>0</v>
      </c>
      <c r="G56" s="23"/>
      <c r="H56" s="23"/>
      <c r="I56" s="23"/>
      <c r="J56" s="23"/>
      <c r="K56" s="23"/>
      <c r="L56" s="23"/>
      <c r="M56" s="23"/>
      <c r="N56" s="23"/>
      <c r="O56" s="24">
        <f t="shared" si="27"/>
        <v>0</v>
      </c>
      <c r="P56" s="25"/>
      <c r="R56" s="8">
        <f t="shared" si="2"/>
        <v>0</v>
      </c>
      <c r="S56" s="20">
        <f t="shared" si="3"/>
        <v>0</v>
      </c>
      <c r="T56" s="38">
        <f t="shared" si="4"/>
        <v>0</v>
      </c>
      <c r="U56" s="38">
        <f t="shared" si="5"/>
        <v>0</v>
      </c>
      <c r="V56" s="38">
        <f t="shared" si="6"/>
        <v>0</v>
      </c>
      <c r="W56" s="38">
        <f t="shared" si="7"/>
        <v>0</v>
      </c>
      <c r="X56" s="38">
        <f t="shared" si="8"/>
        <v>0</v>
      </c>
      <c r="Y56" s="38">
        <f t="shared" si="9"/>
        <v>0</v>
      </c>
      <c r="Z56" s="38">
        <f t="shared" si="10"/>
        <v>0</v>
      </c>
      <c r="AA56" s="38">
        <f t="shared" si="11"/>
        <v>0</v>
      </c>
      <c r="AB56" s="38">
        <f t="shared" si="12"/>
        <v>0</v>
      </c>
      <c r="AC56" s="38">
        <f t="shared" si="13"/>
        <v>0</v>
      </c>
      <c r="AD56" s="38">
        <f t="shared" si="14"/>
        <v>0</v>
      </c>
      <c r="AE56" s="7">
        <f t="shared" si="15"/>
        <v>0</v>
      </c>
      <c r="AF56" s="7">
        <f t="shared" si="16"/>
        <v>0</v>
      </c>
      <c r="AG56" s="7">
        <f t="shared" si="17"/>
        <v>0</v>
      </c>
      <c r="AH56" s="7">
        <f t="shared" si="18"/>
        <v>0</v>
      </c>
      <c r="AI56" s="7">
        <f t="shared" si="19"/>
        <v>0</v>
      </c>
      <c r="AJ56" s="7">
        <f t="shared" si="20"/>
        <v>0</v>
      </c>
      <c r="AK56" s="7">
        <f t="shared" si="21"/>
        <v>0</v>
      </c>
      <c r="AL56" s="7">
        <f t="shared" si="58"/>
        <v>700</v>
      </c>
      <c r="AM56" s="7">
        <f t="shared" si="58"/>
        <v>500</v>
      </c>
      <c r="AN56" s="7">
        <f t="shared" si="58"/>
        <v>500</v>
      </c>
      <c r="AO56" s="7">
        <f t="shared" si="58"/>
        <v>500</v>
      </c>
      <c r="AP56" s="7">
        <f t="shared" si="58"/>
        <v>500</v>
      </c>
      <c r="AQ56" s="7">
        <f t="shared" si="58"/>
        <v>500</v>
      </c>
      <c r="AR56" s="7">
        <f t="shared" si="58"/>
        <v>500</v>
      </c>
      <c r="AS56" s="7">
        <f t="shared" ref="AS56:BD56" si="69">AS55</f>
        <v>300</v>
      </c>
      <c r="AT56" s="7">
        <f t="shared" si="69"/>
        <v>300</v>
      </c>
      <c r="AU56" s="7">
        <f t="shared" si="69"/>
        <v>300</v>
      </c>
      <c r="AV56" s="7">
        <f t="shared" si="69"/>
        <v>300</v>
      </c>
      <c r="AW56" s="7">
        <f t="shared" si="69"/>
        <v>300</v>
      </c>
      <c r="AX56" s="7">
        <f t="shared" si="69"/>
        <v>300</v>
      </c>
      <c r="AY56" s="7">
        <f t="shared" si="69"/>
        <v>0</v>
      </c>
      <c r="AZ56" s="7">
        <f t="shared" si="69"/>
        <v>0</v>
      </c>
      <c r="BA56" s="7">
        <f t="shared" si="69"/>
        <v>0</v>
      </c>
      <c r="BB56" s="7">
        <f t="shared" si="69"/>
        <v>0</v>
      </c>
      <c r="BC56" s="7">
        <f t="shared" si="69"/>
        <v>0</v>
      </c>
      <c r="BD56" s="7">
        <f t="shared" si="69"/>
        <v>0</v>
      </c>
    </row>
    <row r="57" spans="1:56" ht="18" customHeight="1" x14ac:dyDescent="0.15">
      <c r="A57" s="42">
        <v>43</v>
      </c>
      <c r="B57" s="23">
        <f>宿泊申込!B57</f>
        <v>0</v>
      </c>
      <c r="C57" s="23">
        <f>宿泊申込!C57</f>
        <v>0</v>
      </c>
      <c r="D57" s="21">
        <f>宿泊申込!D57</f>
        <v>0</v>
      </c>
      <c r="E57" s="21"/>
      <c r="F57" s="23">
        <f>宿泊申込!F57</f>
        <v>0</v>
      </c>
      <c r="G57" s="23"/>
      <c r="H57" s="23"/>
      <c r="I57" s="23"/>
      <c r="J57" s="23"/>
      <c r="K57" s="23"/>
      <c r="L57" s="23"/>
      <c r="M57" s="23"/>
      <c r="N57" s="23"/>
      <c r="O57" s="24">
        <f t="shared" si="27"/>
        <v>0</v>
      </c>
      <c r="P57" s="25"/>
      <c r="R57" s="8">
        <f t="shared" si="2"/>
        <v>0</v>
      </c>
      <c r="S57" s="20">
        <f t="shared" si="3"/>
        <v>0</v>
      </c>
      <c r="T57" s="38">
        <f t="shared" si="4"/>
        <v>0</v>
      </c>
      <c r="U57" s="38">
        <f t="shared" si="5"/>
        <v>0</v>
      </c>
      <c r="V57" s="38">
        <f t="shared" si="6"/>
        <v>0</v>
      </c>
      <c r="W57" s="38">
        <f t="shared" si="7"/>
        <v>0</v>
      </c>
      <c r="X57" s="38">
        <f t="shared" si="8"/>
        <v>0</v>
      </c>
      <c r="Y57" s="38">
        <f t="shared" si="9"/>
        <v>0</v>
      </c>
      <c r="Z57" s="38">
        <f t="shared" si="10"/>
        <v>0</v>
      </c>
      <c r="AA57" s="38">
        <f t="shared" si="11"/>
        <v>0</v>
      </c>
      <c r="AB57" s="38">
        <f t="shared" si="12"/>
        <v>0</v>
      </c>
      <c r="AC57" s="38">
        <f t="shared" si="13"/>
        <v>0</v>
      </c>
      <c r="AD57" s="38">
        <f t="shared" si="14"/>
        <v>0</v>
      </c>
      <c r="AE57" s="7">
        <f t="shared" si="15"/>
        <v>0</v>
      </c>
      <c r="AF57" s="7">
        <f t="shared" si="16"/>
        <v>0</v>
      </c>
      <c r="AG57" s="7">
        <f t="shared" si="17"/>
        <v>0</v>
      </c>
      <c r="AH57" s="7">
        <f t="shared" si="18"/>
        <v>0</v>
      </c>
      <c r="AI57" s="7">
        <f t="shared" si="19"/>
        <v>0</v>
      </c>
      <c r="AJ57" s="7">
        <f t="shared" si="20"/>
        <v>0</v>
      </c>
      <c r="AK57" s="7">
        <f t="shared" si="21"/>
        <v>0</v>
      </c>
      <c r="AL57" s="7">
        <f t="shared" si="58"/>
        <v>700</v>
      </c>
      <c r="AM57" s="7">
        <f t="shared" si="58"/>
        <v>500</v>
      </c>
      <c r="AN57" s="7">
        <f t="shared" si="58"/>
        <v>500</v>
      </c>
      <c r="AO57" s="7">
        <f t="shared" si="58"/>
        <v>500</v>
      </c>
      <c r="AP57" s="7">
        <f t="shared" si="58"/>
        <v>500</v>
      </c>
      <c r="AQ57" s="7">
        <f t="shared" si="58"/>
        <v>500</v>
      </c>
      <c r="AR57" s="7">
        <f t="shared" si="58"/>
        <v>500</v>
      </c>
      <c r="AS57" s="7">
        <f t="shared" ref="AS57:BD57" si="70">AS56</f>
        <v>300</v>
      </c>
      <c r="AT57" s="7">
        <f t="shared" si="70"/>
        <v>300</v>
      </c>
      <c r="AU57" s="7">
        <f t="shared" si="70"/>
        <v>300</v>
      </c>
      <c r="AV57" s="7">
        <f t="shared" si="70"/>
        <v>300</v>
      </c>
      <c r="AW57" s="7">
        <f t="shared" si="70"/>
        <v>300</v>
      </c>
      <c r="AX57" s="7">
        <f t="shared" si="70"/>
        <v>300</v>
      </c>
      <c r="AY57" s="7">
        <f t="shared" si="70"/>
        <v>0</v>
      </c>
      <c r="AZ57" s="7">
        <f t="shared" si="70"/>
        <v>0</v>
      </c>
      <c r="BA57" s="7">
        <f t="shared" si="70"/>
        <v>0</v>
      </c>
      <c r="BB57" s="7">
        <f t="shared" si="70"/>
        <v>0</v>
      </c>
      <c r="BC57" s="7">
        <f t="shared" si="70"/>
        <v>0</v>
      </c>
      <c r="BD57" s="7">
        <f t="shared" si="70"/>
        <v>0</v>
      </c>
    </row>
    <row r="58" spans="1:56" ht="18" customHeight="1" x14ac:dyDescent="0.15">
      <c r="A58" s="42">
        <v>44</v>
      </c>
      <c r="B58" s="23">
        <f>宿泊申込!B58</f>
        <v>0</v>
      </c>
      <c r="C58" s="23">
        <f>宿泊申込!C58</f>
        <v>0</v>
      </c>
      <c r="D58" s="21">
        <f>宿泊申込!D58</f>
        <v>0</v>
      </c>
      <c r="E58" s="21"/>
      <c r="F58" s="23">
        <f>宿泊申込!F58</f>
        <v>0</v>
      </c>
      <c r="G58" s="23"/>
      <c r="H58" s="23"/>
      <c r="I58" s="23"/>
      <c r="J58" s="23"/>
      <c r="K58" s="23"/>
      <c r="L58" s="23"/>
      <c r="M58" s="23"/>
      <c r="N58" s="23"/>
      <c r="O58" s="24">
        <f t="shared" si="27"/>
        <v>0</v>
      </c>
      <c r="P58" s="25"/>
      <c r="R58" s="8">
        <f t="shared" si="2"/>
        <v>0</v>
      </c>
      <c r="S58" s="20">
        <f t="shared" si="3"/>
        <v>0</v>
      </c>
      <c r="T58" s="38">
        <f t="shared" si="4"/>
        <v>0</v>
      </c>
      <c r="U58" s="38">
        <f t="shared" si="5"/>
        <v>0</v>
      </c>
      <c r="V58" s="38">
        <f t="shared" si="6"/>
        <v>0</v>
      </c>
      <c r="W58" s="38">
        <f t="shared" si="7"/>
        <v>0</v>
      </c>
      <c r="X58" s="38">
        <f t="shared" si="8"/>
        <v>0</v>
      </c>
      <c r="Y58" s="38">
        <f t="shared" si="9"/>
        <v>0</v>
      </c>
      <c r="Z58" s="38">
        <f t="shared" si="10"/>
        <v>0</v>
      </c>
      <c r="AA58" s="38">
        <f t="shared" si="11"/>
        <v>0</v>
      </c>
      <c r="AB58" s="38">
        <f t="shared" si="12"/>
        <v>0</v>
      </c>
      <c r="AC58" s="38">
        <f t="shared" si="13"/>
        <v>0</v>
      </c>
      <c r="AD58" s="38">
        <f t="shared" si="14"/>
        <v>0</v>
      </c>
      <c r="AE58" s="7">
        <f t="shared" si="15"/>
        <v>0</v>
      </c>
      <c r="AF58" s="7">
        <f t="shared" si="16"/>
        <v>0</v>
      </c>
      <c r="AG58" s="7">
        <f t="shared" si="17"/>
        <v>0</v>
      </c>
      <c r="AH58" s="7">
        <f t="shared" si="18"/>
        <v>0</v>
      </c>
      <c r="AI58" s="7">
        <f t="shared" si="19"/>
        <v>0</v>
      </c>
      <c r="AJ58" s="7">
        <f t="shared" si="20"/>
        <v>0</v>
      </c>
      <c r="AK58" s="7">
        <f t="shared" si="21"/>
        <v>0</v>
      </c>
      <c r="AL58" s="7">
        <f t="shared" si="58"/>
        <v>700</v>
      </c>
      <c r="AM58" s="7">
        <f t="shared" si="58"/>
        <v>500</v>
      </c>
      <c r="AN58" s="7">
        <f t="shared" si="58"/>
        <v>500</v>
      </c>
      <c r="AO58" s="7">
        <f t="shared" si="58"/>
        <v>500</v>
      </c>
      <c r="AP58" s="7">
        <f t="shared" si="58"/>
        <v>500</v>
      </c>
      <c r="AQ58" s="7">
        <f t="shared" si="58"/>
        <v>500</v>
      </c>
      <c r="AR58" s="7">
        <f t="shared" si="58"/>
        <v>500</v>
      </c>
      <c r="AS58" s="7">
        <f t="shared" ref="AS58:BD58" si="71">AS57</f>
        <v>300</v>
      </c>
      <c r="AT58" s="7">
        <f t="shared" si="71"/>
        <v>300</v>
      </c>
      <c r="AU58" s="7">
        <f t="shared" si="71"/>
        <v>300</v>
      </c>
      <c r="AV58" s="7">
        <f t="shared" si="71"/>
        <v>300</v>
      </c>
      <c r="AW58" s="7">
        <f t="shared" si="71"/>
        <v>300</v>
      </c>
      <c r="AX58" s="7">
        <f t="shared" si="71"/>
        <v>300</v>
      </c>
      <c r="AY58" s="7">
        <f t="shared" si="71"/>
        <v>0</v>
      </c>
      <c r="AZ58" s="7">
        <f t="shared" si="71"/>
        <v>0</v>
      </c>
      <c r="BA58" s="7">
        <f t="shared" si="71"/>
        <v>0</v>
      </c>
      <c r="BB58" s="7">
        <f t="shared" si="71"/>
        <v>0</v>
      </c>
      <c r="BC58" s="7">
        <f t="shared" si="71"/>
        <v>0</v>
      </c>
      <c r="BD58" s="7">
        <f t="shared" si="71"/>
        <v>0</v>
      </c>
    </row>
    <row r="59" spans="1:56" ht="18" customHeight="1" thickBot="1" x14ac:dyDescent="0.2">
      <c r="A59" s="43">
        <v>45</v>
      </c>
      <c r="B59" s="26">
        <f>宿泊申込!B59</f>
        <v>0</v>
      </c>
      <c r="C59" s="26">
        <f>宿泊申込!C59</f>
        <v>0</v>
      </c>
      <c r="D59" s="22">
        <f>宿泊申込!D59</f>
        <v>0</v>
      </c>
      <c r="E59" s="22"/>
      <c r="F59" s="26">
        <f>宿泊申込!F59</f>
        <v>0</v>
      </c>
      <c r="G59" s="26"/>
      <c r="H59" s="26"/>
      <c r="I59" s="26"/>
      <c r="J59" s="26"/>
      <c r="K59" s="26"/>
      <c r="L59" s="26"/>
      <c r="M59" s="26"/>
      <c r="N59" s="26"/>
      <c r="O59" s="27">
        <f>R59*AD59</f>
        <v>0</v>
      </c>
      <c r="P59" s="28"/>
      <c r="R59" s="8">
        <f t="shared" si="2"/>
        <v>0</v>
      </c>
      <c r="S59" s="20">
        <f t="shared" si="3"/>
        <v>0</v>
      </c>
      <c r="T59" s="38">
        <f t="shared" si="4"/>
        <v>0</v>
      </c>
      <c r="U59" s="38">
        <f t="shared" si="5"/>
        <v>0</v>
      </c>
      <c r="V59" s="38">
        <f t="shared" si="6"/>
        <v>0</v>
      </c>
      <c r="W59" s="38">
        <f t="shared" si="7"/>
        <v>0</v>
      </c>
      <c r="X59" s="38">
        <f t="shared" si="8"/>
        <v>0</v>
      </c>
      <c r="Y59" s="38">
        <f t="shared" si="9"/>
        <v>0</v>
      </c>
      <c r="Z59" s="38">
        <f t="shared" si="10"/>
        <v>0</v>
      </c>
      <c r="AA59" s="38">
        <f t="shared" si="11"/>
        <v>0</v>
      </c>
      <c r="AB59" s="38">
        <f t="shared" si="12"/>
        <v>0</v>
      </c>
      <c r="AC59" s="38">
        <f t="shared" si="13"/>
        <v>0</v>
      </c>
      <c r="AD59" s="38">
        <f t="shared" si="14"/>
        <v>0</v>
      </c>
      <c r="AE59" s="7">
        <f t="shared" si="15"/>
        <v>0</v>
      </c>
      <c r="AF59" s="7">
        <f t="shared" si="16"/>
        <v>0</v>
      </c>
      <c r="AG59" s="7">
        <f t="shared" si="17"/>
        <v>0</v>
      </c>
      <c r="AH59" s="7">
        <f t="shared" si="18"/>
        <v>0</v>
      </c>
      <c r="AI59" s="7">
        <f t="shared" si="19"/>
        <v>0</v>
      </c>
      <c r="AJ59" s="7">
        <f t="shared" si="20"/>
        <v>0</v>
      </c>
      <c r="AK59" s="7">
        <f t="shared" si="21"/>
        <v>0</v>
      </c>
      <c r="AL59" s="7">
        <f t="shared" si="58"/>
        <v>700</v>
      </c>
      <c r="AM59" s="7">
        <f t="shared" si="58"/>
        <v>500</v>
      </c>
      <c r="AN59" s="7">
        <f t="shared" si="58"/>
        <v>500</v>
      </c>
      <c r="AO59" s="7">
        <f t="shared" si="58"/>
        <v>500</v>
      </c>
      <c r="AP59" s="7">
        <f t="shared" si="58"/>
        <v>500</v>
      </c>
      <c r="AQ59" s="7">
        <f t="shared" si="58"/>
        <v>500</v>
      </c>
      <c r="AR59" s="7">
        <f t="shared" si="58"/>
        <v>500</v>
      </c>
      <c r="AS59" s="7">
        <f t="shared" ref="AS59:BD59" si="72">AS58</f>
        <v>300</v>
      </c>
      <c r="AT59" s="7">
        <f t="shared" si="72"/>
        <v>300</v>
      </c>
      <c r="AU59" s="7">
        <f t="shared" si="72"/>
        <v>300</v>
      </c>
      <c r="AV59" s="7">
        <f t="shared" si="72"/>
        <v>300</v>
      </c>
      <c r="AW59" s="7">
        <f t="shared" si="72"/>
        <v>300</v>
      </c>
      <c r="AX59" s="7">
        <f t="shared" si="72"/>
        <v>300</v>
      </c>
      <c r="AY59" s="7">
        <f t="shared" si="72"/>
        <v>0</v>
      </c>
      <c r="AZ59" s="7">
        <f t="shared" si="72"/>
        <v>0</v>
      </c>
      <c r="BA59" s="7">
        <f t="shared" si="72"/>
        <v>0</v>
      </c>
      <c r="BB59" s="7">
        <f t="shared" si="72"/>
        <v>0</v>
      </c>
      <c r="BC59" s="7">
        <f t="shared" si="72"/>
        <v>0</v>
      </c>
      <c r="BD59" s="7">
        <f t="shared" si="72"/>
        <v>0</v>
      </c>
    </row>
    <row r="60" spans="1:56" ht="18" customHeight="1" x14ac:dyDescent="0.15">
      <c r="P60" s="9"/>
    </row>
    <row r="61" spans="1:56" ht="18" customHeight="1" x14ac:dyDescent="0.15">
      <c r="P61" s="9"/>
    </row>
    <row r="62" spans="1:56" ht="18" customHeight="1" x14ac:dyDescent="0.15">
      <c r="P62" s="9"/>
    </row>
    <row r="63" spans="1:56" ht="18" customHeight="1" x14ac:dyDescent="0.15">
      <c r="P63" s="9"/>
    </row>
    <row r="64" spans="1:56" ht="18" customHeight="1" x14ac:dyDescent="0.15">
      <c r="P64" s="9"/>
    </row>
  </sheetData>
  <mergeCells count="34">
    <mergeCell ref="L3:P3"/>
    <mergeCell ref="L4:P5"/>
    <mergeCell ref="F1:P2"/>
    <mergeCell ref="A3:A5"/>
    <mergeCell ref="B4:B5"/>
    <mergeCell ref="C4:C5"/>
    <mergeCell ref="D4:D5"/>
    <mergeCell ref="E4:E5"/>
    <mergeCell ref="F3:G3"/>
    <mergeCell ref="F4:G5"/>
    <mergeCell ref="T10:U10"/>
    <mergeCell ref="V10:W10"/>
    <mergeCell ref="X10:Y10"/>
    <mergeCell ref="Z10:AA10"/>
    <mergeCell ref="C1:E2"/>
    <mergeCell ref="P6:P9"/>
    <mergeCell ref="B7:N9"/>
    <mergeCell ref="H10:H11"/>
    <mergeCell ref="O10:O11"/>
    <mergeCell ref="I10:N10"/>
    <mergeCell ref="F10:F11"/>
    <mergeCell ref="G10:G11"/>
    <mergeCell ref="P10:P11"/>
    <mergeCell ref="H3:K3"/>
    <mergeCell ref="H4:K5"/>
    <mergeCell ref="A1:B2"/>
    <mergeCell ref="A6:A9"/>
    <mergeCell ref="C6:N6"/>
    <mergeCell ref="O6:O9"/>
    <mergeCell ref="A10:A11"/>
    <mergeCell ref="B10:B11"/>
    <mergeCell ref="C10:C11"/>
    <mergeCell ref="D10:D11"/>
    <mergeCell ref="E10:E11"/>
  </mergeCells>
  <phoneticPr fontId="2"/>
  <conditionalFormatting sqref="H14 H59">
    <cfRule type="expression" dxfId="2" priority="249">
      <formula>#REF!=1</formula>
    </cfRule>
  </conditionalFormatting>
  <conditionalFormatting sqref="H12 H15">
    <cfRule type="expression" dxfId="1" priority="250">
      <formula>#REF!=1</formula>
    </cfRule>
  </conditionalFormatting>
  <conditionalFormatting sqref="H13 H16:H58">
    <cfRule type="expression" dxfId="0" priority="251">
      <formula>#REF!=1</formula>
    </cfRule>
  </conditionalFormatting>
  <dataValidations count="10">
    <dataValidation type="list" allowBlank="1" showInputMessage="1" showErrorMessage="1" sqref="L60:L64 N60:N64 J60:J64">
      <formula1>"１泊２食,１泊朝食"</formula1>
    </dataValidation>
    <dataValidation type="list" allowBlank="1" showInputMessage="1" showErrorMessage="1" sqref="I60:I64 M60:M64 K60:K64">
      <formula1>"A,B,C,D"</formula1>
    </dataValidation>
    <dataValidation type="list" allowBlank="1" showInputMessage="1" showErrorMessage="1" sqref="H60:H64">
      <formula1>"おとな,こども"</formula1>
    </dataValidation>
    <dataValidation type="list" allowBlank="1" showInputMessage="1" showErrorMessage="1" sqref="F60:G64 E12:E64">
      <formula1>"男性,女性"</formula1>
    </dataValidation>
    <dataValidation type="list" allowBlank="1" showInputMessage="1" showErrorMessage="1" sqref="H12:H59">
      <formula1>"利用する,利用しない"</formula1>
    </dataValidation>
    <dataValidation type="list" allowBlank="1" showInputMessage="1" showErrorMessage="1" sqref="J12:J59 L12:L59">
      <formula1>"利用しない,ザイラー前乗車,会場前乗車"</formula1>
    </dataValidation>
    <dataValidation type="list" allowBlank="1" showInputMessage="1" showErrorMessage="1" sqref="I12:I59 K12:K59">
      <formula1>"利用しない,安比高原駅乗車,会場前乗車"</formula1>
    </dataValidation>
    <dataValidation type="list" allowBlank="1" showInputMessage="1" showErrorMessage="1" sqref="N12:N59">
      <formula1>"利用しない,会場前乗車"</formula1>
    </dataValidation>
    <dataValidation type="list" allowBlank="1" showInputMessage="1" showErrorMessage="1" sqref="M12:M59">
      <formula1>"利用しない,安比高原駅乗車"</formula1>
    </dataValidation>
    <dataValidation type="list" allowBlank="1" showInputMessage="1" showErrorMessage="1" sqref="G12:G59">
      <formula1>"一般,小学生,未就学児"</formula1>
    </dataValidation>
  </dataValidations>
  <pageMargins left="0.23622047244094491" right="0.23622047244094491" top="0.74803149606299213" bottom="0.74803149606299213" header="0.31496062992125984" footer="0.31496062992125984"/>
  <pageSetup paperSize="9" scale="89" orientation="landscape" horizontalDpi="0" verticalDpi="0" r:id="rId1"/>
  <rowBreaks count="2" manualBreakCount="2">
    <brk id="29" max="10" man="1"/>
    <brk id="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宿泊プラン</vt:lpstr>
      <vt:lpstr>宿泊申込</vt:lpstr>
      <vt:lpstr>トレコース・専用バス申込</vt:lpstr>
      <vt:lpstr>トレコース・専用バス申込!Print_Area</vt:lpstr>
      <vt:lpstr>宿泊プラン!Print_Area</vt:lpstr>
      <vt:lpstr>宿泊申込!Print_Area</vt:lpstr>
      <vt:lpstr>トレコース・専用バス申込!Print_Titles</vt:lpstr>
      <vt:lpstr>宿泊申込!Print_Titles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NOBUHARA</dc:creator>
  <cp:lastModifiedBy>ono</cp:lastModifiedBy>
  <cp:lastPrinted>2016-09-29T20:08:54Z</cp:lastPrinted>
  <dcterms:created xsi:type="dcterms:W3CDTF">2016-09-27T14:19:24Z</dcterms:created>
  <dcterms:modified xsi:type="dcterms:W3CDTF">2016-10-10T00:06:15Z</dcterms:modified>
</cp:coreProperties>
</file>